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4200" windowWidth="14940" windowHeight="3660" tabRatio="822" activeTab="0"/>
  </bookViews>
  <sheets>
    <sheet name="BS 30.06.2017" sheetId="1" r:id="rId1"/>
    <sheet name="BS 31.03.2017" sheetId="2" r:id="rId2"/>
    <sheet name="BS 31.12.2016" sheetId="3" r:id="rId3"/>
    <sheet name="BS 30.09.2016" sheetId="4" r:id="rId4"/>
    <sheet name="BS 30.06.2016" sheetId="5" r:id="rId5"/>
    <sheet name="BS 31.03.2016" sheetId="6" r:id="rId6"/>
    <sheet name="BS 31.12.2015" sheetId="7" r:id="rId7"/>
    <sheet name="BS 30.09.2015" sheetId="8" r:id="rId8"/>
    <sheet name="BS 30.06.2015" sheetId="9" r:id="rId9"/>
    <sheet name="BS 31.03.2015" sheetId="10" r:id="rId10"/>
    <sheet name="BS 31.12.2014" sheetId="11" r:id="rId11"/>
    <sheet name="BS 30.09.2014" sheetId="12" r:id="rId12"/>
    <sheet name="BS 30.06.2014" sheetId="13" r:id="rId13"/>
    <sheet name="BS 31.03.2014" sheetId="14" r:id="rId14"/>
    <sheet name="BS 31.12.2013 " sheetId="15" r:id="rId15"/>
    <sheet name="BS 30.09.2013" sheetId="16" r:id="rId16"/>
    <sheet name="BS 30.06.2013" sheetId="17" r:id="rId17"/>
    <sheet name="BS 31.03.2013" sheetId="18" r:id="rId18"/>
    <sheet name="BS 31.12.2012 " sheetId="19" r:id="rId19"/>
    <sheet name="BS 30.09.2012" sheetId="20" r:id="rId20"/>
    <sheet name="BS 30.06.2012" sheetId="21" r:id="rId21"/>
    <sheet name="BS 31.03.2012" sheetId="22" r:id="rId22"/>
    <sheet name="BS 31.12.2011" sheetId="23" r:id="rId23"/>
    <sheet name="BS 30.09.2011" sheetId="24" r:id="rId24"/>
    <sheet name="BS 30.06.2011" sheetId="25" r:id="rId25"/>
    <sheet name="BS 31.03.2011" sheetId="26" r:id="rId26"/>
    <sheet name="BS 31.12.2010" sheetId="27" r:id="rId27"/>
    <sheet name="BS 30.09.2010" sheetId="28" r:id="rId28"/>
    <sheet name="BS 30.06.2010" sheetId="29" r:id="rId29"/>
    <sheet name="BS 31.03.2010" sheetId="30" r:id="rId30"/>
    <sheet name="BS 31.12.2009" sheetId="31" r:id="rId31"/>
    <sheet name="BS 30.09.2009" sheetId="32" r:id="rId32"/>
    <sheet name="BS 30.06.2009" sheetId="33" r:id="rId33"/>
    <sheet name="BS 31.03.2009" sheetId="34" r:id="rId34"/>
    <sheet name="BS 31.12.2008" sheetId="35" r:id="rId35"/>
    <sheet name="BS 30.09.2008" sheetId="36" r:id="rId36"/>
    <sheet name="BS 30.06.2008" sheetId="37" r:id="rId37"/>
    <sheet name="BS 31.3.2008" sheetId="38" r:id="rId38"/>
    <sheet name="BS 31.12.2007" sheetId="39" r:id="rId39"/>
    <sheet name="BS 30.09.2007" sheetId="40" r:id="rId40"/>
    <sheet name="BS 30.06.2007" sheetId="41" r:id="rId41"/>
    <sheet name="BS 31.03.2007" sheetId="42" r:id="rId42"/>
    <sheet name="BS 31.12.2006" sheetId="43" r:id="rId43"/>
    <sheet name="BS 30.09.2006" sheetId="44" r:id="rId44"/>
    <sheet name="BS 30.06.2006" sheetId="45" r:id="rId45"/>
    <sheet name="BS 31.03.2006" sheetId="46" r:id="rId46"/>
    <sheet name="BS 31.12.2005" sheetId="47" r:id="rId47"/>
    <sheet name="BS 30.09.2005" sheetId="48" r:id="rId48"/>
    <sheet name="BS 30.06.2005" sheetId="49" r:id="rId49"/>
    <sheet name="BS 31.03.2005" sheetId="50" r:id="rId50"/>
    <sheet name="BS 31.12.2004" sheetId="51" r:id="rId51"/>
    <sheet name="BS 30.09.2004" sheetId="52" r:id="rId52"/>
    <sheet name="BS 30.06.2004" sheetId="53" r:id="rId53"/>
    <sheet name="BS 31.03.2004" sheetId="54" r:id="rId54"/>
    <sheet name="BS 31.12.2003" sheetId="55" r:id="rId55"/>
    <sheet name="BU 30.06.2017" sheetId="56" r:id="rId56"/>
    <sheet name="BU 31.03.2017" sheetId="57" r:id="rId57"/>
    <sheet name="BU 31.12.2016" sheetId="58" r:id="rId58"/>
    <sheet name="BU 30.09.2016" sheetId="59" r:id="rId59"/>
    <sheet name="BU 30.06.2016" sheetId="60" r:id="rId60"/>
    <sheet name="BU 31.03.2016" sheetId="61" r:id="rId61"/>
    <sheet name="BU 31.12.2015" sheetId="62" r:id="rId62"/>
    <sheet name="BU 30.09.2015" sheetId="63" r:id="rId63"/>
    <sheet name="BU 30.06.2015" sheetId="64" r:id="rId64"/>
    <sheet name="BU 31.03.2015" sheetId="65" r:id="rId65"/>
    <sheet name="BU 31.12.2014" sheetId="66" r:id="rId66"/>
    <sheet name="BU 30.09.2014" sheetId="67" r:id="rId67"/>
    <sheet name="BU 30.06.2014" sheetId="68" r:id="rId68"/>
    <sheet name="BU 31.03.2014" sheetId="69" r:id="rId69"/>
    <sheet name="BU 31.12.2013 " sheetId="70" r:id="rId70"/>
    <sheet name="BU 30.09.2013" sheetId="71" r:id="rId71"/>
    <sheet name="BU 30.06.2013" sheetId="72" r:id="rId72"/>
    <sheet name="BU 31.03.2013" sheetId="73" r:id="rId73"/>
    <sheet name="BU 31.12.2012 " sheetId="74" r:id="rId74"/>
    <sheet name="BU 30.09.2012" sheetId="75" r:id="rId75"/>
    <sheet name="BU 30.06.2012" sheetId="76" r:id="rId76"/>
    <sheet name="BU 31.03.2012" sheetId="77" r:id="rId77"/>
    <sheet name="BU 31.12.2011" sheetId="78" r:id="rId78"/>
    <sheet name="BU 30.09.2011" sheetId="79" r:id="rId79"/>
    <sheet name="BU 30.06.2011" sheetId="80" r:id="rId80"/>
    <sheet name="BU 31.03.2011" sheetId="81" r:id="rId81"/>
    <sheet name="BU 31.12.2010 " sheetId="82" r:id="rId82"/>
    <sheet name="BU 30.09.2010" sheetId="83" r:id="rId83"/>
    <sheet name="BU 30.06.2010" sheetId="84" r:id="rId84"/>
    <sheet name="BU 31.03.2010" sheetId="85" r:id="rId85"/>
    <sheet name="BU 31.12.2009" sheetId="86" r:id="rId86"/>
    <sheet name="BU 30.09.2009" sheetId="87" r:id="rId87"/>
    <sheet name="BU 30.06.2009" sheetId="88" r:id="rId88"/>
    <sheet name="BU 31.03.2009" sheetId="89" r:id="rId89"/>
    <sheet name="BU 31.12.2008" sheetId="90" r:id="rId90"/>
    <sheet name="BU 30.09.2008" sheetId="91" r:id="rId91"/>
    <sheet name="BU 30.06.2008" sheetId="92" r:id="rId92"/>
    <sheet name="BU 31.3.2008" sheetId="93" r:id="rId93"/>
    <sheet name="BU 31.12.2007" sheetId="94" r:id="rId94"/>
    <sheet name="BU 30.09.2007" sheetId="95" r:id="rId95"/>
    <sheet name="BU 30.06.2007" sheetId="96" r:id="rId96"/>
    <sheet name="BU 31.03.2007" sheetId="97" r:id="rId97"/>
    <sheet name="BU 31.12.2006" sheetId="98" r:id="rId98"/>
    <sheet name="BU 30.09.2006" sheetId="99" r:id="rId99"/>
    <sheet name="BU 30.06.2006" sheetId="100" r:id="rId100"/>
    <sheet name="BU 31.03.2006" sheetId="101" r:id="rId101"/>
    <sheet name="BU 31.12.2005" sheetId="102" r:id="rId102"/>
    <sheet name="BU 30.09.2005" sheetId="103" r:id="rId103"/>
    <sheet name="BU 30.06.2005" sheetId="104" r:id="rId104"/>
    <sheet name="BU 31.03.2005." sheetId="105" r:id="rId105"/>
    <sheet name="BU 31.12.2004." sheetId="106" r:id="rId106"/>
    <sheet name="BU 30.09.2004" sheetId="107" r:id="rId107"/>
    <sheet name="BU 30.06.2004." sheetId="108" r:id="rId108"/>
    <sheet name="BU 31.03.2004." sheetId="109" r:id="rId109"/>
    <sheet name="BU 31.12.2003." sheetId="110" r:id="rId110"/>
  </sheets>
  <definedNames/>
  <calcPr calcMode="manual" fullCalcOnLoad="1"/>
</workbook>
</file>

<file path=xl/sharedStrings.xml><?xml version="1.0" encoding="utf-8"?>
<sst xmlns="http://schemas.openxmlformats.org/spreadsheetml/2006/main" count="7736" uniqueCount="632">
  <si>
    <t>BILANS STANJA</t>
  </si>
  <si>
    <t>31.12.2003.</t>
  </si>
  <si>
    <t>u 000 dinara</t>
  </si>
  <si>
    <t>Red.br.</t>
  </si>
  <si>
    <t>POZICIJA</t>
  </si>
  <si>
    <t>Bruto</t>
  </si>
  <si>
    <t>Ispravka vrednosti</t>
  </si>
  <si>
    <t>Neto</t>
  </si>
  <si>
    <t>A</t>
  </si>
  <si>
    <t>A K T I V A        Zbir pozicija od A.I.do AXII</t>
  </si>
  <si>
    <t>A I.</t>
  </si>
  <si>
    <t>GOTOVINA I GOTOVINSKI EKVIVALENTI  (poz. AI. od 1 do 3)</t>
  </si>
  <si>
    <t>A II.</t>
  </si>
  <si>
    <t>DEPOZITI KOD CENTRALNE BANKE I HARTIJE OD VREDNOSTI KOJE SE MOGU REFINANSIRATI KOD CENTRALNE  BANKE</t>
  </si>
  <si>
    <t>A III.</t>
  </si>
  <si>
    <t>POTRAŽIVANJA ZA KAMATU I NAKNADU</t>
  </si>
  <si>
    <t>A IV.</t>
  </si>
  <si>
    <t>PLASMANI BANKAMA</t>
  </si>
  <si>
    <t>A.V.</t>
  </si>
  <si>
    <t>PLASMANI KOMITENTIMA</t>
  </si>
  <si>
    <t>A.VI.</t>
  </si>
  <si>
    <t>HARTIJE OD VREDNOSTI I DRUGI PLASMANI KOJIMA SE TRGUJE</t>
  </si>
  <si>
    <t>A.VIII.</t>
  </si>
  <si>
    <t>UČEŠĆE U KAPITALU I OSTALE HOV RASPOLOŽIVE ZA PRODAJU</t>
  </si>
  <si>
    <t>A.IX.</t>
  </si>
  <si>
    <t>NEMATERIJALNA ULAGANJA</t>
  </si>
  <si>
    <t>A. X.</t>
  </si>
  <si>
    <t>OSNOVNA  SREDSTVA</t>
  </si>
  <si>
    <t>A. XI.</t>
  </si>
  <si>
    <t>OSTALA SREDSTVA I AKTIVNA VREMENSKA RAZGRANIČENJA</t>
  </si>
  <si>
    <t>P.</t>
  </si>
  <si>
    <t>P A S I V A</t>
  </si>
  <si>
    <t>PO.</t>
  </si>
  <si>
    <t xml:space="preserve"> O B A V E Z E (Zbir od PO.I.  do  PO.X.)</t>
  </si>
  <si>
    <t>PO. I.</t>
  </si>
  <si>
    <t xml:space="preserve">   OBAVEZE PREMA BANKAMA</t>
  </si>
  <si>
    <t>PO. II.</t>
  </si>
  <si>
    <t xml:space="preserve">   OBAVEZE PREMA KOMITENTIMA</t>
  </si>
  <si>
    <t>PO III.</t>
  </si>
  <si>
    <t xml:space="preserve">   OBAVEZE ZA KAMATE I NAKNADE</t>
  </si>
  <si>
    <t>PO. IV.</t>
  </si>
  <si>
    <t xml:space="preserve">   OBAVEZE PO OSNOVU HARTIJA OD VREDNOSTI</t>
  </si>
  <si>
    <t>PO.V.</t>
  </si>
  <si>
    <t xml:space="preserve">   OBAVEZE  IZ DOBITKA</t>
  </si>
  <si>
    <t>PO.VI.</t>
  </si>
  <si>
    <t xml:space="preserve">   OSTALE OBAVEZE IZ POSLOVANJA</t>
  </si>
  <si>
    <t>PO.VIII.</t>
  </si>
  <si>
    <t xml:space="preserve">   REZERVISANJA</t>
  </si>
  <si>
    <t>PO.IX.</t>
  </si>
  <si>
    <t xml:space="preserve">   OSTALE OBAVEZE I PASIVNA VREMENSKA RAZGRANIČENJA</t>
  </si>
  <si>
    <t>PK.</t>
  </si>
  <si>
    <t xml:space="preserve"> K A P I T A L</t>
  </si>
  <si>
    <t>PKA.</t>
  </si>
  <si>
    <t xml:space="preserve">   AKCIJSKI I OSTALI KAPITAL</t>
  </si>
  <si>
    <t>PKR.</t>
  </si>
  <si>
    <t xml:space="preserve">   REZERVE</t>
  </si>
  <si>
    <t>PKD.</t>
  </si>
  <si>
    <t xml:space="preserve">   AKUMULIRANA DOBIT / GUBITAK</t>
  </si>
  <si>
    <t>V.P.</t>
  </si>
  <si>
    <t>V A N B I L A N S N E   P O Z I C I J E</t>
  </si>
  <si>
    <t>V.P.A.</t>
  </si>
  <si>
    <t xml:space="preserve"> V A N B I L A N S N A   A K T I V A</t>
  </si>
  <si>
    <t>V.P.P.</t>
  </si>
  <si>
    <t xml:space="preserve"> V A N B I L A N S N A   P A S I V A</t>
  </si>
  <si>
    <t>BILANS USPEHA</t>
  </si>
  <si>
    <t>01.01. - 31.12.2003.</t>
  </si>
  <si>
    <t>u 000 din</t>
  </si>
  <si>
    <t>Iznos</t>
  </si>
  <si>
    <t>Prihodi i rashodi redovnog poslovanja</t>
  </si>
  <si>
    <t>I.</t>
  </si>
  <si>
    <t>NETO DOBITAK/GUBITAK PO OSNOVU KAMATA    (PR.1  minus RA.1)</t>
  </si>
  <si>
    <t>PR1</t>
  </si>
  <si>
    <t>PRIHODI OD KAMATA</t>
  </si>
  <si>
    <t>RA1</t>
  </si>
  <si>
    <t>RASHODI OD KAMATA</t>
  </si>
  <si>
    <t>II.</t>
  </si>
  <si>
    <t>NETO DOBITAK/GUBITAK PO OSNOVU NAKNADA I PROVIZIJA  (PR.2  minus RA.2)</t>
  </si>
  <si>
    <t>PR.2</t>
  </si>
  <si>
    <t>PRIHODI OD NAKNADA I PROVIZIJA</t>
  </si>
  <si>
    <t>RA.2</t>
  </si>
  <si>
    <t>RASHODI NAKNADA I PROVIZIJA</t>
  </si>
  <si>
    <t>III.</t>
  </si>
  <si>
    <t>NETO DOBITAK/GUBITAK PO OSNOVU KAMATA, NAKNADA I PROVIZIJA  (I. + II.)</t>
  </si>
  <si>
    <t>V.</t>
  </si>
  <si>
    <t>NETO PRIHODI/RASHODI OD KURSNIH RAZLIKA  (PR.4 minus RA.4)</t>
  </si>
  <si>
    <t>PR.4.</t>
  </si>
  <si>
    <t>POZITIVNE KURSNE RAZLIKE</t>
  </si>
  <si>
    <t>RA.4.</t>
  </si>
  <si>
    <t>NEGATIVNE KURSNE RAZLIKE</t>
  </si>
  <si>
    <t>VII</t>
  </si>
  <si>
    <t>OSTALI POSLOVNI PRIHODI     (PR.6)</t>
  </si>
  <si>
    <t>PR.6.</t>
  </si>
  <si>
    <t>OSTALI POSLOVNI PRIHODI</t>
  </si>
  <si>
    <t>VIII</t>
  </si>
  <si>
    <t>RASHODI INDIREKTNIH OTPISA PLASMANA I REZERVISANJA   (RA.7.)</t>
  </si>
  <si>
    <t>RA.7.</t>
  </si>
  <si>
    <t>RASHODI INDIREKTNIH OTPISA PLASMANA I REZERVISANJA</t>
  </si>
  <si>
    <t>IX</t>
  </si>
  <si>
    <t>OSTALI POSLOVNI RASHODI     (RA.6.)</t>
  </si>
  <si>
    <t>RA.6.</t>
  </si>
  <si>
    <t>OSTALI POSLOVNI RASHODI</t>
  </si>
  <si>
    <t>X.</t>
  </si>
  <si>
    <t>NETO PRIHODI/RASHODI OD PROMENE VREDNOSTI IMOVINE I OBAVEZA (PR.8minus RA8)</t>
  </si>
  <si>
    <t>PR.8.</t>
  </si>
  <si>
    <t>PRIHODI OD PROMENE VREDNOSTI IMOVINE I OBAVEZA</t>
  </si>
  <si>
    <t>XI.</t>
  </si>
  <si>
    <t>DOBITAK/GUBITAK IZ REDOVNOG POSLOVANJA   ( ZBIR PR.1  DO PR.8)  minus (RA.1 DO RA.8)</t>
  </si>
  <si>
    <t>XII.</t>
  </si>
  <si>
    <t>NETO VANREDNI PRIHODI/RASHODI    (PR.9 minus RA.9)</t>
  </si>
  <si>
    <t>PR.9.</t>
  </si>
  <si>
    <t>VANREDNI PRIHODI</t>
  </si>
  <si>
    <t>XIII.</t>
  </si>
  <si>
    <t>DOBITAK/GUBITAK PERIODA PRE OPOREZIVANJA</t>
  </si>
  <si>
    <t>XV.</t>
  </si>
  <si>
    <t>DOBITAK/GUBITAK  POSLE OPOREZIVANJA</t>
  </si>
  <si>
    <t>A.VII.</t>
  </si>
  <si>
    <t>HARTIJE OD VREDNOSTI KOJE SE DRŽE DO DOSPEĆA</t>
  </si>
  <si>
    <t>01.01. - 31.03.2004.</t>
  </si>
  <si>
    <t>RA.9.</t>
  </si>
  <si>
    <t>VANREDNI RASHODI</t>
  </si>
  <si>
    <t>01.01. - 30.06.2004.</t>
  </si>
  <si>
    <t>01.01. - 30.09.2004.</t>
  </si>
  <si>
    <t>IX.</t>
  </si>
  <si>
    <t>RA.8.</t>
  </si>
  <si>
    <t>RASHODI OD PROMENE VREDNOSTI IMOVINE I OBAVEZA</t>
  </si>
  <si>
    <t>A K T I V A        Zbir pozicija od A.I.do AXIII</t>
  </si>
  <si>
    <t>01.01. - 31.12.2004.</t>
  </si>
  <si>
    <t>31.03.2005.</t>
  </si>
  <si>
    <t>01.01. - 31.03.2005.</t>
  </si>
  <si>
    <t>01.01. - 30.06.2005.</t>
  </si>
  <si>
    <t>30.06.2005.</t>
  </si>
  <si>
    <t>IV.</t>
  </si>
  <si>
    <t>NETO DOBITAK/GUBITAK PO OSNOVU PRODAJE HARTIJA OD VREDNOSTI  (PR.3  minus RA.3)</t>
  </si>
  <si>
    <t>PR.3.</t>
  </si>
  <si>
    <t>DOBICI PO OSNOVU HARTIJA OD VREDNOSTI</t>
  </si>
  <si>
    <t>A. XII.</t>
  </si>
  <si>
    <t>ODLOŽENA PORESKA SREDSTVA</t>
  </si>
  <si>
    <t>A. XIII.</t>
  </si>
  <si>
    <t>GUBITAK IZNAD IZNOSA KAPITALA</t>
  </si>
  <si>
    <t>PO.VII.</t>
  </si>
  <si>
    <t xml:space="preserve">   ODLOŽENI NEGATIVNI GOODWIL</t>
  </si>
  <si>
    <t>PO.X.</t>
  </si>
  <si>
    <t xml:space="preserve">   ODLOŽENE PORESKE OBAVEZE</t>
  </si>
  <si>
    <t>30.09.2005.</t>
  </si>
  <si>
    <t>01.01. - 30.09.2005.</t>
  </si>
  <si>
    <t>31.12.2005.</t>
  </si>
  <si>
    <t>UĆEŠĆE U KAPITALU I OSTALE HOV RASPOLOŽIVE ZA PRODAJU</t>
  </si>
  <si>
    <t>01.01. - 31.12.2005.</t>
  </si>
  <si>
    <t>01.01. - 31.03.2006.</t>
  </si>
  <si>
    <t>31.03.2006.</t>
  </si>
  <si>
    <t>RA.3.</t>
  </si>
  <si>
    <t>GUBICI PO OSNOVU HARTIJA OD VREDNOSTI</t>
  </si>
  <si>
    <t>30.06.2006.</t>
  </si>
  <si>
    <t>01.01. - 30.06.2006.</t>
  </si>
  <si>
    <t>01.01. - 30.09.2006.</t>
  </si>
  <si>
    <t>VI.</t>
  </si>
  <si>
    <t>30.09.2006.</t>
  </si>
  <si>
    <t>Findomestic banka A.D. Beograd</t>
  </si>
  <si>
    <t>Nova banka Beograd A.D. Beograd</t>
  </si>
  <si>
    <t>POTRŽIVANJA ZA KAMATU I NAKNADU</t>
  </si>
  <si>
    <t>UČEŠĆA U KAPITALU I OSTALE HOV RASPOLOŽIVE ZA PRODAJU</t>
  </si>
  <si>
    <t>PRIHODI OD DIVIDENDI I UČEŠĆA  (PR.5)</t>
  </si>
  <si>
    <t xml:space="preserve">   OSTALE OBAVEZE I PASIVNA VREMENSKA RAZGRANIČNJA</t>
  </si>
  <si>
    <t>31.12.2006.</t>
  </si>
  <si>
    <t>01.01. - 31.12.2006.</t>
  </si>
  <si>
    <t>XV.1</t>
  </si>
  <si>
    <t>Dobitak od kreiranih odloženih poreskih sredstava i smanjenja odloženih poreskih obaveza</t>
  </si>
  <si>
    <t>XV.2</t>
  </si>
  <si>
    <t>Gubitak od smanjenja odloženih poreskih sredstava i smanjenja odloženih poreskih obaveza</t>
  </si>
  <si>
    <t>XVI.</t>
  </si>
  <si>
    <t>A.XII.</t>
  </si>
  <si>
    <t>A. XIV.</t>
  </si>
  <si>
    <t>A. XV.</t>
  </si>
  <si>
    <t>PO.XI.</t>
  </si>
  <si>
    <t>UKUPNA AKTIVA (OD 1 DO 19)</t>
  </si>
  <si>
    <t>Gotovina i gotovinski ekvivalenti  (poz. ai. od 1 do 3)</t>
  </si>
  <si>
    <t>Depoziti kod centralne banke i hartije od vrednosti koje se 
mogu refinansirati kod centralne  banke</t>
  </si>
  <si>
    <t>Potraživanja za kamatu i naknadu</t>
  </si>
  <si>
    <t>Plasmani bankama u zemlji</t>
  </si>
  <si>
    <t>Plasmani komitentima</t>
  </si>
  <si>
    <t>Hartije od vrednosti i drugi plasmani kojima se trguje</t>
  </si>
  <si>
    <t>Ulaganja u hartije od vrednosti koje se drže do dospeća</t>
  </si>
  <si>
    <t>Učešće u kapitalu i ostale hov raspoložive za prodaju</t>
  </si>
  <si>
    <t>Stalna sredstva namenjena prodaji i sredstva poslovanja
koje se obustavlja</t>
  </si>
  <si>
    <t>A.X.</t>
  </si>
  <si>
    <t>Potraživanja za više plaćen porez na dobitak</t>
  </si>
  <si>
    <t>A.XI.</t>
  </si>
  <si>
    <t>Gudvil</t>
  </si>
  <si>
    <t>Nematerijalna ulaganja</t>
  </si>
  <si>
    <t>A.XIII.</t>
  </si>
  <si>
    <t>Investicione nekretnine</t>
  </si>
  <si>
    <t>Osnovna  sredstva</t>
  </si>
  <si>
    <t>Ostala sredstva i aktivna vremenska razgraničenja</t>
  </si>
  <si>
    <t>A. XVI.</t>
  </si>
  <si>
    <t>Odložena poreska sredstva</t>
  </si>
  <si>
    <t>A. XVII.</t>
  </si>
  <si>
    <t>Gubitak iznad iznosa kapitala</t>
  </si>
  <si>
    <t>UKUPNO PASIVA</t>
  </si>
  <si>
    <t>UKUPNO OBAVEZE (OD 101 DO 111)</t>
  </si>
  <si>
    <t>Obaveze prema bankama u zemlji</t>
  </si>
  <si>
    <t>Obaveze prema komitentima</t>
  </si>
  <si>
    <t>Obaveze za kamate i naknade</t>
  </si>
  <si>
    <t>Obaveze po osnovu hartija od vrednosti</t>
  </si>
  <si>
    <t>Obaveze  iz dobitka</t>
  </si>
  <si>
    <t>Obaveze po osnovu tekućeg poreza na dobitak</t>
  </si>
  <si>
    <t>Obaveze po osnovu stalnih sredstava namenjenih prodaji i 
sredstava poslovanja koje se obustavlja</t>
  </si>
  <si>
    <t>Ostale obaveze iz poslovanja</t>
  </si>
  <si>
    <t>Rezervisanja</t>
  </si>
  <si>
    <t>Ostale obaveze i pasivna vremenska razgraničenja</t>
  </si>
  <si>
    <r>
      <t xml:space="preserve">Odložene poreske obaveze </t>
    </r>
    <r>
      <rPr>
        <i/>
        <sz val="10"/>
        <color indexed="8"/>
        <rFont val="Arial"/>
        <family val="2"/>
      </rPr>
      <t>i obaveze na osnovu tekuceg poreza na dobitak</t>
    </r>
  </si>
  <si>
    <t>UKUPNO KAPITAL</t>
  </si>
  <si>
    <t>Akcijski i ostali kapital</t>
  </si>
  <si>
    <t>Rezerve</t>
  </si>
  <si>
    <t>Akumulirana dobit</t>
  </si>
  <si>
    <t>Akumulirani gubitak</t>
  </si>
  <si>
    <t>V A N B I L A N S N E   P O Z I C I J E (OD 123 DO 125)</t>
  </si>
  <si>
    <t>Neto dobitak/gubitak po osnovu kamata    (pr.1  minus ra.1)</t>
  </si>
  <si>
    <t>Prihodi od kamata</t>
  </si>
  <si>
    <t>Rashodi od kamata</t>
  </si>
  <si>
    <t>Neto dobitak/gubitak po osnovu naknada i provizija  (pr.2  minus ra.2)</t>
  </si>
  <si>
    <t>Prihodi od naknada i provizija</t>
  </si>
  <si>
    <t>Rashodi naknada i provizija</t>
  </si>
  <si>
    <t>Neto dobitak/gubitak po osnovu kamata, naknada i provizija  (i. + ii.)</t>
  </si>
  <si>
    <t>Neto dobitak/gubitak po osnovu prodaje hartija od vrednosti  (pr.3  minus ra.3)</t>
  </si>
  <si>
    <t>Dobici po osnovu hartija od vrednosti</t>
  </si>
  <si>
    <t>Gubici po osnovu hartija od vrednosti</t>
  </si>
  <si>
    <t>Neto prihodi/rashodi od kursnih razlika  (pr.4 minus ra.4)</t>
  </si>
  <si>
    <t>Pozitivne kursne razlike</t>
  </si>
  <si>
    <t>Negativne kursne razlike</t>
  </si>
  <si>
    <t>Prihodi od dividendi i učešća  (pr.5)</t>
  </si>
  <si>
    <t>Ostali poslovni prihodi     (pr.6)</t>
  </si>
  <si>
    <t>Ostali poslovni prihodi</t>
  </si>
  <si>
    <t>Rashodi indirektnih otpisa plasmana i rezervisanja   (ra.7.)</t>
  </si>
  <si>
    <t>Rashodi indirektnih otpisa plasmana i rezervisanja</t>
  </si>
  <si>
    <t>Ostali poslovni rashodi     (ra.6.)</t>
  </si>
  <si>
    <t>Ostali poslovni rashodi</t>
  </si>
  <si>
    <t>Neto prihodi/rashodi od promene vrednosti imovine i obaveza (pr.8minus ra8)</t>
  </si>
  <si>
    <t>Prihodi od promene vrednosti imovine i obaveza</t>
  </si>
  <si>
    <t>Rashodi od promene vrednosti imovine i obaveza</t>
  </si>
  <si>
    <t>Dobitak/gubitak iz redovnog poslovanja   ( zbir pr.1  do pr.8)  minus (ra.1 do ra.8)</t>
  </si>
  <si>
    <t>Neto dobici / gubici poslovanja koje se obustavlja</t>
  </si>
  <si>
    <t>Dobici poslovanja koje se obustavlja</t>
  </si>
  <si>
    <t>Gubici poslovanja koje se obustavlja</t>
  </si>
  <si>
    <t>Dobitak/gubitak perioda pre oporezivanja</t>
  </si>
  <si>
    <t>XIV.</t>
  </si>
  <si>
    <t>Porez na dobit</t>
  </si>
  <si>
    <t>Dobitak/gubitak  od promene odloženih poreskih sredstava i 
odloženih poreskih obaveza</t>
  </si>
  <si>
    <t>Dobit / gubitak</t>
  </si>
  <si>
    <t>31.03.2007.</t>
  </si>
  <si>
    <t>01.01. - 31.03.2007.</t>
  </si>
  <si>
    <t>NETO DOBICI / GUBICI POSLOVANJA KOJE SE OBUSTAVLJA</t>
  </si>
  <si>
    <t>POREZ NA DOBIT</t>
  </si>
  <si>
    <t>DOBIT / GUBITAK</t>
  </si>
  <si>
    <t>PLASMANI BANKAMAU ZEMLJI</t>
  </si>
  <si>
    <t>STALNA SREDSTVA NAMENJENA PRODAJI I SREDSTVA POSLOVANJA KOJE SE OBUSTAVLJA</t>
  </si>
  <si>
    <t>GOODWILL</t>
  </si>
  <si>
    <t>P.VI.</t>
  </si>
  <si>
    <t>P.VII.</t>
  </si>
  <si>
    <t>OBAVEZE PO OSNOVU STALNIH SREDSTAVA NAMANJENIH PRODAJI I SREDSTAVA POSLOVANJA KOJE SE OBUSTAVLJA</t>
  </si>
  <si>
    <t>ODLOŽENE PORESKE OBAVEZE I OBAVEZE PO OSNOVU TEKUĆEG POREZA NA DOBITAK</t>
  </si>
  <si>
    <t>DOBICI POSLOVANJA KOJE SE OBUSTAVLJA</t>
  </si>
  <si>
    <t>GUBICI POSLOVANJA KOJE SE OBUSTAVLJA</t>
  </si>
  <si>
    <t>DOBITAK/GUBITAK  OD PROMENE ODLOŽENIH PORESKIH SREDSTAVA I ODLOŽENIH PORESKIH OBAVEZA</t>
  </si>
  <si>
    <t>DOBITAK OD KREIRANIH ODLOŽENIH PORESKIH SREDSTAVA I SMANJENJA ODLOŽENIH PORESKIH OBAVEZA</t>
  </si>
  <si>
    <t>GUBITAK OD SMANJENJA ODLOŽENIH PORESKIH SREDSTAVA I SMANJENJA ODLOŽENIH PORESKIH OBAVEZA</t>
  </si>
  <si>
    <t>POTRAŽIVANJA ZA VIŠE PLAĆEN POREZ NA DOBITAK</t>
  </si>
  <si>
    <t>INVESTICIONE NEKRETNINE</t>
  </si>
  <si>
    <t>ODLOŽENA PORESKA SREDSTVA I POTRAŽIVANJA ZA VIŠE PLAĆEN POREZ NA DOBITAK</t>
  </si>
  <si>
    <t>O B A V E Z E (Zbir od PO.I.  do  PO.X.)</t>
  </si>
  <si>
    <t>OBAVEZE PREMA BANKAMA U ZEMLJI</t>
  </si>
  <si>
    <t>OBAVEZE PREMA KOMITENTIMA</t>
  </si>
  <si>
    <t>OBAVEZE ZA KAMATE I NAKNADE</t>
  </si>
  <si>
    <t>OBAVEZE PO OSNOVU HARTIJA OD VREDNOSTI</t>
  </si>
  <si>
    <t>OBAVEZE  IZ DOBITKA</t>
  </si>
  <si>
    <t>OBAVEZE PO OSNOVU TEKUĆEG POREZA NA DOBITAK</t>
  </si>
  <si>
    <t>OSTALE OBAVEZE IZ POSLOVANJA</t>
  </si>
  <si>
    <t>REZERVISANJA</t>
  </si>
  <si>
    <t>OSTALE OBAVEZE I PASIVNA VREMENSKA RAZGRANIČENJA</t>
  </si>
  <si>
    <t>V A N B I L A N S N A   A K T I V A</t>
  </si>
  <si>
    <t>V A N B I L A N S N A   P A S I V A</t>
  </si>
  <si>
    <t>30.06.2007.</t>
  </si>
  <si>
    <t>01.01. - 30.06.2007.</t>
  </si>
  <si>
    <t>30.09.2007.</t>
  </si>
  <si>
    <t>01.01. - 30.09.2007.</t>
  </si>
  <si>
    <t>A K T I V A (Zbir pozicija od A.I. do A.XVII.)</t>
  </si>
  <si>
    <t xml:space="preserve">GOTOVINA I GOTOVINSKI EKVIVALENTI </t>
  </si>
  <si>
    <t>PLASMANI BANKAMA U ZEMLJI</t>
  </si>
  <si>
    <t>O B A V E Z E (Zbir od PO.I. do PO.XI.)</t>
  </si>
  <si>
    <t>NETO DOBITAK/GUBITAK PO OSNOVU KAMATA (PR.1 minus RA.1)</t>
  </si>
  <si>
    <t>PR.1</t>
  </si>
  <si>
    <t>RA.1</t>
  </si>
  <si>
    <t>NETO DOBITAK/GUBITAK PO OSNOVU NAKNADA I PROVIZIJA (PR.2 minus RA.2)</t>
  </si>
  <si>
    <t>NETO DOBITAK/GUBITAK PO OSNOVU KAMATA, NAKNADA I PROVIZIJA (I.+ II.)</t>
  </si>
  <si>
    <t>NETO DOBITAK/GUBITAK PO OSNOVU PRODAJE HARTIJA OD VREDNOSTI (PR.3 minus RA.3)</t>
  </si>
  <si>
    <t>NETO PRIHODI/RASHODI OD KURSNIH RAZLIKA (PR.4 minus RA.4)</t>
  </si>
  <si>
    <t>PRIHODI OD DIVIDENDI I UČEŠĆA (PR.5)</t>
  </si>
  <si>
    <t>VII.</t>
  </si>
  <si>
    <t>OSTALI POSLOVNI PRIHODI (PR.6)</t>
  </si>
  <si>
    <t>VIII.</t>
  </si>
  <si>
    <t>RASHODI INDIREKTNIH OTPISA PLASMANA I REZERVISANJA (RA.7.)</t>
  </si>
  <si>
    <t>OSTALI POSLOVNI RASHODI (RA.6.)</t>
  </si>
  <si>
    <t>NETO PRIHODI/RASHODI OD PROMENE VREDNOSTI IMOVINE I OBAVEZA (PR.8 minus RA8)</t>
  </si>
  <si>
    <t>DOBITAK/GUBITAK IZ REDOVNOG POSLOVANJA (ZBIR PR.1 DO PR.8) minus (RA.1 DO RA.8)</t>
  </si>
  <si>
    <t>31.12.2007.</t>
  </si>
  <si>
    <t>01.01. - 31.12.2007.</t>
  </si>
  <si>
    <t xml:space="preserve">NETO DOBITAK/GUBITAK PO OSNOVU PRODAJE HARTIJA OD VREDNOSTI </t>
  </si>
  <si>
    <t xml:space="preserve">NETO PRIHODI/RASHODI OD KURSNIH RAZLIKA </t>
  </si>
  <si>
    <t>31.03.2008.</t>
  </si>
  <si>
    <t>01.01. - 31.03.2008.</t>
  </si>
  <si>
    <t>30.06.2008.</t>
  </si>
  <si>
    <t>01.01. - 30.06.2008.</t>
  </si>
  <si>
    <t>30.09.2008.</t>
  </si>
  <si>
    <t>A K T I V A (Zbir pozicija od A.I. do A.XIII.)</t>
  </si>
  <si>
    <t>GOTOVINA I GOTOVINSKI EKVIVALENTI</t>
  </si>
  <si>
    <t>OPOZIVI DEPOZITI I KREDITI</t>
  </si>
  <si>
    <t>POTRAŽIVANJA PO OSNOVU KAMATA, NAKNADA, PRODAJE, PROMENE FER VREDNOSTI DERIVATA I DRUGA POTRAŽIVANJA</t>
  </si>
  <si>
    <t>DATI KREDITI I DEPOZITI</t>
  </si>
  <si>
    <t>HARTIJE OD VREDNOSTI (BEZ SOPSTVENIH AKCIJA)</t>
  </si>
  <si>
    <t>UDELI (UČEŠĆA)</t>
  </si>
  <si>
    <t>OSTALI PLASMANI</t>
  </si>
  <si>
    <t>OSNOVNA SREDSTVA I INVESTICIONE NEKRETNINE</t>
  </si>
  <si>
    <t>OSTALA SREDSTVA</t>
  </si>
  <si>
    <t>TRANSAKCIONI DEPOZITI</t>
  </si>
  <si>
    <t>OSTALI DEPOZITI</t>
  </si>
  <si>
    <t>PRIMLJENI KREDITI</t>
  </si>
  <si>
    <t>OBAVEZE ZA POREZE</t>
  </si>
  <si>
    <t>OBAVEZE IZ DOBITKA</t>
  </si>
  <si>
    <t>ODLOŽENE PORESKE OBAVEZE</t>
  </si>
  <si>
    <t>OSTALE OBAVEZE</t>
  </si>
  <si>
    <t xml:space="preserve">   REZERVE </t>
  </si>
  <si>
    <t>AKUMULIRANA DOBIT / GUBITAK</t>
  </si>
  <si>
    <t>OBAVEZE PO OSNOVU KAMATA, NAKNADA I PROMENE VREDNOSTI 
DERIVATA</t>
  </si>
  <si>
    <t>OBAVEZE PO OSNOVU SREDSTAVA NAMENJENIH PRODAJI I SREDSTAVA POSLOVANJA KOJE SE OBUSTAVLJA</t>
  </si>
  <si>
    <t>P.XII.1</t>
  </si>
  <si>
    <t>P.XII.2</t>
  </si>
  <si>
    <t>REVALORIZACIONE REZERVE</t>
  </si>
  <si>
    <t>P.XII.3</t>
  </si>
  <si>
    <t>01.01. - 30.09.2008.</t>
  </si>
  <si>
    <t>I</t>
  </si>
  <si>
    <t>NETO DOBITAK/GUBITAK PO OSNOVU KAMATA</t>
  </si>
  <si>
    <t>PR.1. PRIHODI OD KAMATA</t>
  </si>
  <si>
    <t>RA.1. RASHODI OD KAMATA</t>
  </si>
  <si>
    <t>II</t>
  </si>
  <si>
    <t>NETO DOBITAK/GUBITAK PO OSNOVU NAKNADA I PROVIZIJA</t>
  </si>
  <si>
    <t>PR.2. PRIHODI OD NAKNADA I PROVIZIJA</t>
  </si>
  <si>
    <t>RA.2. RASHODI NAKNADA I PROVIZIJA</t>
  </si>
  <si>
    <t>III</t>
  </si>
  <si>
    <t>NETO DOBITAK/GUBITAK PO OSNOVU PRODAJE HARTIJA OD VREDNOSTI PO FER VREDNOSTI KROZ BILANS USPEHA</t>
  </si>
  <si>
    <t>IV</t>
  </si>
  <si>
    <t>NETO DOBITAK/GUBITAK PO OSNOVU PRODAJE HARTIJA OD VREDNOSTI KOJE SU RASPOLOŽIVE ZA PRODAJU</t>
  </si>
  <si>
    <t>V</t>
  </si>
  <si>
    <t>NETO DOBITAK/GUBITAK PO OSNOVU PRODAJE HARTIJA OD VREDNOSTI KOJE SE DRŽE DO DOSPECA</t>
  </si>
  <si>
    <t>VI</t>
  </si>
  <si>
    <t>NETO DOBITAK/GUBITAK PO OSNOVU PRODAJE UDELA (UČEŠĆA)</t>
  </si>
  <si>
    <t>NETO DOBITAK/GUBITAK PO OSNOVU PRODAJE OSTALIH PLASMANA</t>
  </si>
  <si>
    <t>NETO PRIHODI/RASHODI OD KURSNIH RAZLIKA</t>
  </si>
  <si>
    <t>PRIHODI OD DIVIDENDI I UČEŠĆA</t>
  </si>
  <si>
    <t>X</t>
  </si>
  <si>
    <t>XI</t>
  </si>
  <si>
    <t>NETO PRIHODI/RASHODI PO OSNOVU INDIREKTNIH OTPISA PLASMANA I REZERVISANJA</t>
  </si>
  <si>
    <t>XII</t>
  </si>
  <si>
    <t>TROŠKOVI ZARADA, NAKNADA ZARADA I OSTALI LIČNI RASHODI</t>
  </si>
  <si>
    <t>XIII</t>
  </si>
  <si>
    <t>TROŠKOVI AMORTIZACIJE</t>
  </si>
  <si>
    <t>XIV</t>
  </si>
  <si>
    <t>XV</t>
  </si>
  <si>
    <t>NETO PRIHODI/RASHODI OD PROMENE VREDNOSTI IMOVINE I OBAVEZA</t>
  </si>
  <si>
    <t>XVI</t>
  </si>
  <si>
    <t>DOBITAK/GUBITAK IZ REDOVNOG POSLOVANJA</t>
  </si>
  <si>
    <t>XVII</t>
  </si>
  <si>
    <t>NETO DOBICI/GUBICI POSLOVANJA KOJE SE OBUSTAVLJA</t>
  </si>
  <si>
    <t>XVIII</t>
  </si>
  <si>
    <t>P.XII.4</t>
  </si>
  <si>
    <t>31.12.2008.</t>
  </si>
  <si>
    <t>P.XII.5</t>
  </si>
  <si>
    <t>NEREALIZOVANI GUBICI PO OSNOVU HARTIJA OD VREDNOSTI
RASPOLOŽIVIH ZA PRODAJU</t>
  </si>
  <si>
    <t>01.01. - 31.12.2008.</t>
  </si>
  <si>
    <t>01.01. - 31.03.2009.</t>
  </si>
  <si>
    <t>31.03.2009.</t>
  </si>
  <si>
    <t xml:space="preserve">   REZERVE IZ DOBITI</t>
  </si>
  <si>
    <t>30.06.2009.</t>
  </si>
  <si>
    <t>01.01. - 30.06.2009.</t>
  </si>
  <si>
    <t>Ispravka</t>
  </si>
  <si>
    <t>01.01. - 30.09.2009.</t>
  </si>
  <si>
    <t>30.09.2009.</t>
  </si>
  <si>
    <t>01.01. - 31.12.2009.</t>
  </si>
  <si>
    <t>31.12.2009.</t>
  </si>
  <si>
    <t>01.01.- 31.03.2010.</t>
  </si>
  <si>
    <t>31.03.2010.</t>
  </si>
  <si>
    <t>30.06.2010.</t>
  </si>
  <si>
    <t>01.01.- 30.06.2010.</t>
  </si>
  <si>
    <t>30.09.2010.</t>
  </si>
  <si>
    <t>01.01.- 30.09.2010.</t>
  </si>
  <si>
    <t>31.12.2010.</t>
  </si>
  <si>
    <t>01.01.- 31.12.2010.</t>
  </si>
  <si>
    <t>31.03.2011.</t>
  </si>
  <si>
    <t>01.01.- 31.03.2011.</t>
  </si>
  <si>
    <t>30.06.2011.</t>
  </si>
  <si>
    <t>01.01.- 30.06.2011.</t>
  </si>
  <si>
    <t>30.09.2011.</t>
  </si>
  <si>
    <t>01.01.- 30.09.2011.</t>
  </si>
  <si>
    <t>31.12.2011.</t>
  </si>
  <si>
    <t>01.01.- 31.12.2011.</t>
  </si>
  <si>
    <t>01.01.- 31.03.2012.</t>
  </si>
  <si>
    <t>31.03.2012.</t>
  </si>
  <si>
    <t>01.01.- 30.06.2012.</t>
  </si>
  <si>
    <t>30.06.2012.</t>
  </si>
  <si>
    <t>30.09.2012.</t>
  </si>
  <si>
    <t>01.01.- 30.09.2012.</t>
  </si>
  <si>
    <t>31.12.2012.</t>
  </si>
  <si>
    <t>01.01.- 31.12.2012.</t>
  </si>
  <si>
    <t>31.03.2013.</t>
  </si>
  <si>
    <t>01.01.- 31.03.2013.</t>
  </si>
  <si>
    <t>30.06.2013.</t>
  </si>
  <si>
    <t>01.01.- 30.06.2013.</t>
  </si>
  <si>
    <t>30.09.2013.</t>
  </si>
  <si>
    <t>01.01.- 30.09.2013.</t>
  </si>
  <si>
    <t>31.12.2013.</t>
  </si>
  <si>
    <t>01.01.- 31.12.2013.</t>
  </si>
  <si>
    <t>31.03.2014.</t>
  </si>
  <si>
    <t>01.01.- 31.03.2014.</t>
  </si>
  <si>
    <t>30.06.2014.</t>
  </si>
  <si>
    <t>01.01.- 30.06.2014.</t>
  </si>
  <si>
    <t>30.09.2014.</t>
  </si>
  <si>
    <t>01.01.- 30.09.2014.</t>
  </si>
  <si>
    <t>31.12.2014.</t>
  </si>
  <si>
    <t>A.I</t>
  </si>
  <si>
    <t>Gotovina i sredstva kod centralne banke</t>
  </si>
  <si>
    <t>A.II</t>
  </si>
  <si>
    <t>Založena finansijska sredstva</t>
  </si>
  <si>
    <t>A.III</t>
  </si>
  <si>
    <t>Finansijska sredstva po fer vrednosti kroz bilans uspeha namenjena trgovanju</t>
  </si>
  <si>
    <t>A.IV</t>
  </si>
  <si>
    <t>Finansijska sredstva koja se inicijalno priznaju po fer vrednosti kroz bilans uspeha</t>
  </si>
  <si>
    <t>A.V</t>
  </si>
  <si>
    <t>Finansijska sredstva raspoloživa za prodaju</t>
  </si>
  <si>
    <t>A.VI</t>
  </si>
  <si>
    <t>Finansijska sredstva koja se drže do dospeća</t>
  </si>
  <si>
    <t>A.VII</t>
  </si>
  <si>
    <t>Krediti i potraživanja od banaka i drugih finansijskih organizacija</t>
  </si>
  <si>
    <t>Krediti i potraživanja od komitenata</t>
  </si>
  <si>
    <t>Promene fer vrednosti stavki koje su predmet zaštite od rizika</t>
  </si>
  <si>
    <t>A.X</t>
  </si>
  <si>
    <t>Potraživanja po osnovu finansijskih derivata namenjenih zaštiti od rizika</t>
  </si>
  <si>
    <t>A.XI</t>
  </si>
  <si>
    <t>Investicije u pridružena društva i zajedničke poduhvate</t>
  </si>
  <si>
    <t>Investicije u zavisna društva</t>
  </si>
  <si>
    <t>A.XII</t>
  </si>
  <si>
    <t>A.XIV</t>
  </si>
  <si>
    <t>Nekretnine, postrojenja i oprema</t>
  </si>
  <si>
    <t>A.XV</t>
  </si>
  <si>
    <t>A.XVI</t>
  </si>
  <si>
    <t>Tekuća poreska sredstva</t>
  </si>
  <si>
    <t>A.XVII</t>
  </si>
  <si>
    <t>Stalna sredstva namenjena prodaji i sredstva poslovanja koje se obustavlja</t>
  </si>
  <si>
    <t>A.XIX</t>
  </si>
  <si>
    <t>Ostala sredstva</t>
  </si>
  <si>
    <t>UKUPNO AKTIVA</t>
  </si>
  <si>
    <t>PO.I</t>
  </si>
  <si>
    <t>Finansijske obaveze po fer vrednosti kroz bilans uspeha namenjene trgovanju</t>
  </si>
  <si>
    <t>PO.II</t>
  </si>
  <si>
    <t>Finansijske obaveze koje se inicijalno priznaju po fer vrednosti kroz bilans uspeha</t>
  </si>
  <si>
    <t>PO.III</t>
  </si>
  <si>
    <t>Obaveze po osnovu finansijskih derivata namenjenih zaštiti od rizika</t>
  </si>
  <si>
    <t>PO.IV</t>
  </si>
  <si>
    <t>Depoziti i ostale obaveze prema bankama, drugim finansijskim organizacijama i centralnoj banci</t>
  </si>
  <si>
    <t>PO.V</t>
  </si>
  <si>
    <t>Depoziti i ostale obaveze prema drugim komitentima</t>
  </si>
  <si>
    <t>PO.VI</t>
  </si>
  <si>
    <t>PO.VII</t>
  </si>
  <si>
    <t>Izdate sopstvene hartije od vrednosti i druga pozajmljena sredstva</t>
  </si>
  <si>
    <t>PO.VIII</t>
  </si>
  <si>
    <t>Subordinirane obaveze</t>
  </si>
  <si>
    <t>PO.IX</t>
  </si>
  <si>
    <t>PO.X</t>
  </si>
  <si>
    <t>Obaveze po osnovu sredstava namenjenih prodaji i sredstva poslovanja koje se obustavlja</t>
  </si>
  <si>
    <t>PO.XI</t>
  </si>
  <si>
    <t>Tekuće poreske obaveze</t>
  </si>
  <si>
    <t>PO.XII</t>
  </si>
  <si>
    <t>Odložene poreske obaveze</t>
  </si>
  <si>
    <t>PO.XIII</t>
  </si>
  <si>
    <t>Ostale obaveze</t>
  </si>
  <si>
    <t>UKUPNO OBAVEZE</t>
  </si>
  <si>
    <t>PK XV</t>
  </si>
  <si>
    <t xml:space="preserve"> Akcijski kapital</t>
  </si>
  <si>
    <t>PK XVI</t>
  </si>
  <si>
    <t>Sopstvene akcije</t>
  </si>
  <si>
    <t>PK XVII</t>
  </si>
  <si>
    <t>Dobitak</t>
  </si>
  <si>
    <t>PK. XVIII</t>
  </si>
  <si>
    <t>Gubitak</t>
  </si>
  <si>
    <t>PK.XIX</t>
  </si>
  <si>
    <t>PK.XX</t>
  </si>
  <si>
    <t>Nerealizovani gubici</t>
  </si>
  <si>
    <t>PK. XXI</t>
  </si>
  <si>
    <t>PO.XXII</t>
  </si>
  <si>
    <t>UKUPAN NEDOSTATAK KAPITALA</t>
  </si>
  <si>
    <t>P</t>
  </si>
  <si>
    <t>01.01.- 31.12.2014.</t>
  </si>
  <si>
    <t>I a</t>
  </si>
  <si>
    <t>I b</t>
  </si>
  <si>
    <t>I 1</t>
  </si>
  <si>
    <t>I 2</t>
  </si>
  <si>
    <t>II a</t>
  </si>
  <si>
    <t>II b</t>
  </si>
  <si>
    <t>II 1</t>
  </si>
  <si>
    <t>Neto prihod po osnovu naknada i provizija</t>
  </si>
  <si>
    <t>II 2</t>
  </si>
  <si>
    <t xml:space="preserve">Neto rashod po osnovu naknada i provizija </t>
  </si>
  <si>
    <t>III 1</t>
  </si>
  <si>
    <t>Neto dobitak po osnovu finansijskih sredstava namenjenih trgovanju</t>
  </si>
  <si>
    <t>III 2</t>
  </si>
  <si>
    <t>Neto gubitak po osnovu finansijskih sredstava namenjenih trgovanju</t>
  </si>
  <si>
    <t>IV 1</t>
  </si>
  <si>
    <t>Neto dobitak po osnovu zaštite od rizika</t>
  </si>
  <si>
    <t>IV 2</t>
  </si>
  <si>
    <t>Neto gubitak po osnovu zaštite od rizika</t>
  </si>
  <si>
    <t>V 1</t>
  </si>
  <si>
    <t>Neto dobitak po osnovu finansijskih sredstava koja se inicijalno priznaju po fer vrednosti kroz bilans uspeha</t>
  </si>
  <si>
    <t>V 2</t>
  </si>
  <si>
    <t>Neto gubitak po osnovu finansijskih sredstava koja se inicijalno priznaju po fer vrednosti kroz bilans uspeha</t>
  </si>
  <si>
    <t>VI 1</t>
  </si>
  <si>
    <t>Neto dobitak po osnovu finansijskih sredstava raspoloživih za prodaju</t>
  </si>
  <si>
    <t>VI 2</t>
  </si>
  <si>
    <t>Neto gubitak po osnovu finansijskih sredstava raspoloživih za prodaju</t>
  </si>
  <si>
    <t>VII 1</t>
  </si>
  <si>
    <t>Neto prihod od kursnih razlika i efekata ugovorene valutne kaluzule</t>
  </si>
  <si>
    <t>VII 2</t>
  </si>
  <si>
    <t>Neto rashod od kursnih razlika i efekata ugovorene valutne kaluzule</t>
  </si>
  <si>
    <t>VIII 1</t>
  </si>
  <si>
    <t>Neto dobitak po osnovu investicija u pridružena društva i zajedničke poduhvate</t>
  </si>
  <si>
    <t>VIII 2</t>
  </si>
  <si>
    <t>Neto gubitak po osnovu investicija u pridružena društva i zajedničke poduhvate</t>
  </si>
  <si>
    <t xml:space="preserve">IX </t>
  </si>
  <si>
    <t>X 1</t>
  </si>
  <si>
    <t>Neto prihod po osnovu umanjenja obezvređenja finansijskih sredstava i kreditno rizičnih vanbilansnih stavki</t>
  </si>
  <si>
    <t>X 2</t>
  </si>
  <si>
    <t>Neto rashod po osnovu obezvređenja finansijskih sredstava i kreditno rizičnih vanbilansnih stavki</t>
  </si>
  <si>
    <t>XI 1</t>
  </si>
  <si>
    <t xml:space="preserve"> UKUPAN NETO POSLOVNI PRIHOD </t>
  </si>
  <si>
    <t>XI 2</t>
  </si>
  <si>
    <t xml:space="preserve"> UKUPAN NETO POSLOVNI RASHOD </t>
  </si>
  <si>
    <t>Troškovi zarada, naknada zarada i ostali lični rashodi</t>
  </si>
  <si>
    <t>Troškovi amortizacije</t>
  </si>
  <si>
    <t>Ostali rashodi</t>
  </si>
  <si>
    <t>XV 1</t>
  </si>
  <si>
    <t xml:space="preserve">DOBITAK PRE OPOREZIVANjA   </t>
  </si>
  <si>
    <t>XV 2</t>
  </si>
  <si>
    <t xml:space="preserve">GUBITAK PRE OPOREZIVANjA </t>
  </si>
  <si>
    <t xml:space="preserve">XVI </t>
  </si>
  <si>
    <t>Porez na dobitak</t>
  </si>
  <si>
    <t>XVII 1</t>
  </si>
  <si>
    <t>Dobitak po osnovu odloženih poreza</t>
  </si>
  <si>
    <t>XVII2</t>
  </si>
  <si>
    <t>Gubitak po osnovu odloženih poreza</t>
  </si>
  <si>
    <t>XVIII 1</t>
  </si>
  <si>
    <t>DOBITAK NAKON OPOREZIVANjA</t>
  </si>
  <si>
    <t>XVIII 2</t>
  </si>
  <si>
    <t xml:space="preserve">GUBITAK NAKON OPOREZIVANjA </t>
  </si>
  <si>
    <t>XIX 1</t>
  </si>
  <si>
    <t>Neto dobitak poslovanja koje se obustavlja</t>
  </si>
  <si>
    <t>XIX 2</t>
  </si>
  <si>
    <t>Neto gubitak poslovanja koje se obustavlja</t>
  </si>
  <si>
    <t>XX 1</t>
  </si>
  <si>
    <t xml:space="preserve">REZULTAT PERIODA - DOBITAK  </t>
  </si>
  <si>
    <t>XX 2</t>
  </si>
  <si>
    <t xml:space="preserve">REZULTAT PERIODA - GUBITAK </t>
  </si>
  <si>
    <t xml:space="preserve">Neto prihod po osnovu kamata </t>
  </si>
  <si>
    <t xml:space="preserve"> Neto rashod po osnovu kamata </t>
  </si>
  <si>
    <t>A IX</t>
  </si>
  <si>
    <t>A.XIII</t>
  </si>
  <si>
    <t>A.XVIII</t>
  </si>
  <si>
    <t>PO XIV</t>
  </si>
  <si>
    <t>A.VIII</t>
  </si>
  <si>
    <t>31.03.2015.</t>
  </si>
  <si>
    <t>01.01.- 31.03.2015.</t>
  </si>
  <si>
    <t>30.06.2015</t>
  </si>
  <si>
    <t>01.01.- 30.06.2015</t>
  </si>
  <si>
    <t>3,242,273</t>
  </si>
  <si>
    <t>0</t>
  </si>
  <si>
    <t>5,252</t>
  </si>
  <si>
    <t>439,648</t>
  </si>
  <si>
    <t>10,314,563</t>
  </si>
  <si>
    <t>86,613</t>
  </si>
  <si>
    <t>317,379</t>
  </si>
  <si>
    <t>1,414</t>
  </si>
  <si>
    <t>109,850</t>
  </si>
  <si>
    <t>14,516,992</t>
  </si>
  <si>
    <t>17,419</t>
  </si>
  <si>
    <t>3,053,169</t>
  </si>
  <si>
    <t>7,550,413</t>
  </si>
  <si>
    <t>641</t>
  </si>
  <si>
    <t>21,427</t>
  </si>
  <si>
    <t>212,317</t>
  </si>
  <si>
    <t>10,855,386</t>
  </si>
  <si>
    <t>4,148,118</t>
  </si>
  <si>
    <t>150,335</t>
  </si>
  <si>
    <t>689,238</t>
  </si>
  <si>
    <t>52,392</t>
  </si>
  <si>
    <t>3,661,607</t>
  </si>
  <si>
    <t>14,516,993</t>
  </si>
  <si>
    <t>30.09.2015</t>
  </si>
  <si>
    <t>01.01.- 30.09.2015</t>
  </si>
  <si>
    <t>1,207,068</t>
  </si>
  <si>
    <t>249,263</t>
  </si>
  <si>
    <t>957,805</t>
  </si>
  <si>
    <t>223,810</t>
  </si>
  <si>
    <t>150,422</t>
  </si>
  <si>
    <t>73,388</t>
  </si>
  <si>
    <t>19,130</t>
  </si>
  <si>
    <t>34,364</t>
  </si>
  <si>
    <t>86,750</t>
  </si>
  <si>
    <t>38,046</t>
  </si>
  <si>
    <t>1,026,403</t>
  </si>
  <si>
    <t>361,012</t>
  </si>
  <si>
    <t>62,306</t>
  </si>
  <si>
    <t>452,749</t>
  </si>
  <si>
    <t>150,336</t>
  </si>
  <si>
    <t>31.12.2015</t>
  </si>
  <si>
    <t>01.01.- 31.12.2015</t>
  </si>
  <si>
    <t>u 000 din.</t>
  </si>
  <si>
    <t>31.03.2016</t>
  </si>
  <si>
    <t>01.01.- 31.03.2016</t>
  </si>
  <si>
    <t>01.01.- 30.06.2016</t>
  </si>
  <si>
    <t>01.01.- 30.09.2016</t>
  </si>
  <si>
    <t>01.01.- 31.12.2016</t>
  </si>
  <si>
    <t>01.01.- 31.03.2017</t>
  </si>
  <si>
    <t>30.6.2017</t>
  </si>
  <si>
    <t>Findomestic banka A.D.- Beograd</t>
  </si>
  <si>
    <t>01.01.- 30.6.2017</t>
  </si>
  <si>
    <t>Neto prihod po osnovu kamata (rezultat oduzimanja sledećih AOP oznaka iz bilansa uspeha: 1001 - 1002)</t>
  </si>
  <si>
    <t xml:space="preserve"> Neto rashod po osnovu kamata (rezultat oduzimanja sledećih AOP oznaka iz bilansa uspeha: 1002 - 1001)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</si>
</sst>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;@"/>
    <numFmt numFmtId="177" formatCode="_(* #,##0.0_);_(* \(#,##0.0\);_(* &quot;-&quot;??_);_(@_)"/>
    <numFmt numFmtId="178" formatCode="_(* #,##0_);_(* \(#,##0\);_(* &quot;-&quot;??_);_(@_)"/>
    <numFmt numFmtId="179" formatCode="_-* #,##0\ _D_i_n_._-;\-* #,##0\ _D_i_n_._-;_-* &quot;-&quot;??\ _D_i_n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57">
      <alignment/>
      <protection/>
    </xf>
    <xf numFmtId="0" fontId="12" fillId="0" borderId="12" xfId="56" applyFont="1" applyFill="1" applyBorder="1">
      <alignment/>
      <protection/>
    </xf>
    <xf numFmtId="3" fontId="0" fillId="0" borderId="0" xfId="56" applyNumberFormat="1" applyFont="1" applyBorder="1" applyAlignment="1">
      <alignment/>
      <protection/>
    </xf>
    <xf numFmtId="0" fontId="12" fillId="0" borderId="0" xfId="56" applyFont="1" applyBorder="1">
      <alignment/>
      <protection/>
    </xf>
    <xf numFmtId="0" fontId="12" fillId="0" borderId="0" xfId="56" applyFont="1" applyAlignment="1">
      <alignment wrapText="1"/>
      <protection/>
    </xf>
    <xf numFmtId="0" fontId="12" fillId="0" borderId="0" xfId="56" applyFont="1">
      <alignment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 quotePrefix="1">
      <alignment/>
    </xf>
    <xf numFmtId="0" fontId="0" fillId="0" borderId="0" xfId="57" applyFont="1">
      <alignment/>
      <protection/>
    </xf>
    <xf numFmtId="0" fontId="12" fillId="0" borderId="13" xfId="56" applyFont="1" applyBorder="1">
      <alignment/>
      <protection/>
    </xf>
    <xf numFmtId="0" fontId="12" fillId="0" borderId="0" xfId="56" applyFont="1" applyBorder="1" applyAlignment="1">
      <alignment wrapText="1"/>
      <protection/>
    </xf>
    <xf numFmtId="0" fontId="12" fillId="0" borderId="0" xfId="56" applyFont="1" applyFill="1" applyBorder="1">
      <alignment/>
      <protection/>
    </xf>
    <xf numFmtId="0" fontId="0" fillId="0" borderId="0" xfId="56" applyAlignment="1">
      <alignment wrapText="1"/>
      <protection/>
    </xf>
    <xf numFmtId="0" fontId="0" fillId="0" borderId="0" xfId="57" applyFill="1">
      <alignment/>
      <protection/>
    </xf>
    <xf numFmtId="0" fontId="0" fillId="0" borderId="0" xfId="0" applyFill="1" applyAlignment="1">
      <alignment/>
    </xf>
    <xf numFmtId="3" fontId="12" fillId="0" borderId="0" xfId="0" applyNumberFormat="1" applyFont="1" applyAlignment="1">
      <alignment wrapText="1"/>
    </xf>
    <xf numFmtId="3" fontId="1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wrapText="1"/>
    </xf>
    <xf numFmtId="3" fontId="12" fillId="0" borderId="0" xfId="56" applyNumberFormat="1" applyFont="1">
      <alignment/>
      <protection/>
    </xf>
    <xf numFmtId="3" fontId="12" fillId="0" borderId="0" xfId="56" applyNumberFormat="1" applyFont="1" applyFill="1">
      <alignment/>
      <protection/>
    </xf>
    <xf numFmtId="3" fontId="0" fillId="0" borderId="0" xfId="56" applyNumberFormat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indent="1"/>
    </xf>
    <xf numFmtId="0" fontId="12" fillId="0" borderId="0" xfId="0" applyFont="1" applyFill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left" vertical="center" wrapText="1" indent="1"/>
    </xf>
    <xf numFmtId="3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16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/>
    </xf>
    <xf numFmtId="3" fontId="51" fillId="0" borderId="0" xfId="0" applyNumberFormat="1" applyFont="1" applyAlignment="1">
      <alignment horizontal="right"/>
    </xf>
    <xf numFmtId="0" fontId="51" fillId="0" borderId="0" xfId="0" applyNumberFormat="1" applyFont="1" applyAlignment="1">
      <alignment horizontal="right"/>
    </xf>
    <xf numFmtId="3" fontId="51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51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5" applyFont="1">
      <alignment/>
      <protection/>
    </xf>
    <xf numFmtId="0" fontId="16" fillId="0" borderId="0" xfId="55" applyFont="1" applyAlignment="1">
      <alignment horizontal="right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0" fillId="0" borderId="0" xfId="55" applyFont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49" fontId="51" fillId="0" borderId="0" xfId="55" applyNumberFormat="1" applyFont="1" applyAlignment="1">
      <alignment horizontal="left"/>
      <protection/>
    </xf>
    <xf numFmtId="3" fontId="51" fillId="0" borderId="0" xfId="55" applyNumberFormat="1" applyFont="1" applyAlignment="1">
      <alignment horizontal="right"/>
      <protection/>
    </xf>
    <xf numFmtId="3" fontId="0" fillId="0" borderId="0" xfId="55" applyNumberFormat="1" applyFont="1">
      <alignment/>
      <protection/>
    </xf>
    <xf numFmtId="49" fontId="51" fillId="0" borderId="0" xfId="55" applyNumberFormat="1" applyFont="1" applyAlignment="1">
      <alignment horizontal="left" wrapText="1"/>
      <protection/>
    </xf>
    <xf numFmtId="0" fontId="51" fillId="0" borderId="0" xfId="55" applyNumberFormat="1" applyFont="1" applyAlignment="1">
      <alignment horizontal="right"/>
      <protection/>
    </xf>
    <xf numFmtId="3" fontId="0" fillId="0" borderId="0" xfId="55" applyNumberFormat="1" applyFont="1" applyAlignment="1">
      <alignment horizontal="right"/>
      <protection/>
    </xf>
    <xf numFmtId="49" fontId="51" fillId="0" borderId="0" xfId="55" applyNumberFormat="1" applyFont="1" applyAlignment="1">
      <alignment horizontal="left" indent="1"/>
      <protection/>
    </xf>
    <xf numFmtId="3" fontId="0" fillId="0" borderId="0" xfId="55" applyNumberFormat="1" applyFont="1" applyFill="1" applyAlignment="1">
      <alignment horizontal="right"/>
      <protection/>
    </xf>
    <xf numFmtId="0" fontId="0" fillId="0" borderId="0" xfId="55" applyFont="1" applyFill="1">
      <alignment/>
      <protection/>
    </xf>
    <xf numFmtId="0" fontId="0" fillId="0" borderId="0" xfId="57" applyFont="1">
      <alignment/>
      <protection/>
    </xf>
    <xf numFmtId="49" fontId="51" fillId="0" borderId="0" xfId="0" applyNumberFormat="1" applyFont="1" applyAlignment="1">
      <alignment horizontal="left"/>
    </xf>
    <xf numFmtId="3" fontId="51" fillId="0" borderId="0" xfId="0" applyNumberFormat="1" applyFont="1" applyAlignment="1">
      <alignment horizontal="right"/>
    </xf>
    <xf numFmtId="49" fontId="51" fillId="0" borderId="0" xfId="0" applyNumberFormat="1" applyFont="1" applyAlignment="1">
      <alignment horizontal="left" wrapText="1"/>
    </xf>
    <xf numFmtId="0" fontId="51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176" fontId="15" fillId="0" borderId="0" xfId="0" applyNumberFormat="1" applyFont="1" applyAlignment="1">
      <alignment horizontal="center"/>
    </xf>
    <xf numFmtId="176" fontId="15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51" fillId="0" borderId="0" xfId="42" applyNumberFormat="1" applyFont="1" applyAlignment="1">
      <alignment horizontal="right"/>
    </xf>
    <xf numFmtId="0" fontId="0" fillId="0" borderId="0" xfId="57" applyFont="1" applyAlignment="1">
      <alignment/>
      <protection/>
    </xf>
    <xf numFmtId="3" fontId="0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55" applyFont="1" applyAlignment="1">
      <alignment horizontal="center"/>
      <protection/>
    </xf>
    <xf numFmtId="176" fontId="15" fillId="0" borderId="0" xfId="55" applyNumberFormat="1" applyFont="1" applyAlignment="1">
      <alignment horizontal="center"/>
      <protection/>
    </xf>
    <xf numFmtId="0" fontId="15" fillId="0" borderId="0" xfId="0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ilans Stanja i uspeha celo" xfId="56"/>
    <cellStyle name="Normal_kopije bilansa stanj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styles" Target="styles.xml" /><Relationship Id="rId112" Type="http://schemas.openxmlformats.org/officeDocument/2006/relationships/sharedStrings" Target="sharedStrings.xml" /><Relationship Id="rId1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83.7109375" style="0" customWidth="1"/>
    <col min="3" max="3" width="13.8515625" style="0" customWidth="1"/>
    <col min="4" max="4" width="11.140625" style="0" bestFit="1" customWidth="1"/>
    <col min="5" max="5" width="19.140625" style="0" customWidth="1"/>
  </cols>
  <sheetData>
    <row r="1" spans="1:3" ht="12.75">
      <c r="A1" s="148" t="s">
        <v>628</v>
      </c>
      <c r="B1" s="149"/>
      <c r="C1" s="150"/>
    </row>
    <row r="2" spans="1:3" ht="12.75">
      <c r="A2" s="150"/>
      <c r="B2" s="150"/>
      <c r="C2" s="150"/>
    </row>
    <row r="3" spans="1:3" ht="12.75">
      <c r="A3" s="151"/>
      <c r="B3" s="152" t="s">
        <v>0</v>
      </c>
      <c r="C3" s="153"/>
    </row>
    <row r="4" spans="1:3" ht="12.75">
      <c r="A4" s="151"/>
      <c r="B4" s="154" t="s">
        <v>627</v>
      </c>
      <c r="C4" s="155"/>
    </row>
    <row r="5" spans="1:3" ht="12.75">
      <c r="A5" s="150"/>
      <c r="B5" s="150"/>
      <c r="C5" s="156" t="s">
        <v>2</v>
      </c>
    </row>
    <row r="6" spans="1:3" ht="12.75">
      <c r="A6" s="157" t="s">
        <v>3</v>
      </c>
      <c r="B6" s="157" t="s">
        <v>4</v>
      </c>
      <c r="C6" s="157" t="s">
        <v>7</v>
      </c>
    </row>
    <row r="7" spans="1:3" ht="12.75">
      <c r="A7" s="157">
        <v>1</v>
      </c>
      <c r="B7" s="157">
        <v>2</v>
      </c>
      <c r="C7" s="158">
        <v>3</v>
      </c>
    </row>
    <row r="8" spans="1:3" ht="12.75">
      <c r="A8" s="145" t="s">
        <v>426</v>
      </c>
      <c r="B8" s="141" t="s">
        <v>427</v>
      </c>
      <c r="C8" s="159">
        <v>1147729</v>
      </c>
    </row>
    <row r="9" spans="1:3" ht="12.75">
      <c r="A9" s="146" t="s">
        <v>428</v>
      </c>
      <c r="B9" s="141" t="s">
        <v>429</v>
      </c>
      <c r="C9" s="159">
        <v>0</v>
      </c>
    </row>
    <row r="10" spans="1:27" ht="12.75">
      <c r="A10" s="146" t="s">
        <v>430</v>
      </c>
      <c r="B10" s="141" t="s">
        <v>431</v>
      </c>
      <c r="C10" s="159">
        <v>0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</row>
    <row r="11" spans="1:3" ht="12.75">
      <c r="A11" s="145" t="s">
        <v>432</v>
      </c>
      <c r="B11" s="141" t="s">
        <v>433</v>
      </c>
      <c r="C11" s="159">
        <v>0</v>
      </c>
    </row>
    <row r="12" spans="1:3" ht="12.75">
      <c r="A12" s="146" t="s">
        <v>434</v>
      </c>
      <c r="B12" s="141" t="s">
        <v>435</v>
      </c>
      <c r="C12" s="159">
        <v>789911</v>
      </c>
    </row>
    <row r="13" spans="1:3" ht="12.75">
      <c r="A13" s="146" t="s">
        <v>436</v>
      </c>
      <c r="B13" s="141" t="s">
        <v>437</v>
      </c>
      <c r="C13" s="159">
        <v>0</v>
      </c>
    </row>
    <row r="14" spans="1:3" ht="12.75">
      <c r="A14" s="146" t="s">
        <v>438</v>
      </c>
      <c r="B14" s="141" t="s">
        <v>439</v>
      </c>
      <c r="C14" s="159">
        <v>1309331</v>
      </c>
    </row>
    <row r="15" spans="1:3" ht="12.75">
      <c r="A15" s="146" t="s">
        <v>573</v>
      </c>
      <c r="B15" s="141" t="s">
        <v>440</v>
      </c>
      <c r="C15" s="159">
        <v>7655853</v>
      </c>
    </row>
    <row r="16" spans="1:3" ht="12.75">
      <c r="A16" s="146" t="s">
        <v>569</v>
      </c>
      <c r="B16" s="141" t="s">
        <v>441</v>
      </c>
      <c r="C16" s="159">
        <v>0</v>
      </c>
    </row>
    <row r="17" spans="1:3" ht="12.75">
      <c r="A17" s="146" t="s">
        <v>442</v>
      </c>
      <c r="B17" s="141" t="s">
        <v>443</v>
      </c>
      <c r="C17" s="159">
        <v>0</v>
      </c>
    </row>
    <row r="18" spans="1:3" ht="12.75">
      <c r="A18" s="146" t="s">
        <v>444</v>
      </c>
      <c r="B18" s="141" t="s">
        <v>445</v>
      </c>
      <c r="C18" s="159">
        <v>0</v>
      </c>
    </row>
    <row r="19" spans="1:3" ht="12.75">
      <c r="A19" s="146" t="s">
        <v>447</v>
      </c>
      <c r="B19" s="141" t="s">
        <v>446</v>
      </c>
      <c r="C19" s="159">
        <v>0</v>
      </c>
    </row>
    <row r="20" spans="1:3" ht="12.75">
      <c r="A20" s="146" t="s">
        <v>570</v>
      </c>
      <c r="B20" s="141" t="s">
        <v>188</v>
      </c>
      <c r="C20" s="159">
        <v>66962</v>
      </c>
    </row>
    <row r="21" spans="1:3" ht="12.75">
      <c r="A21" s="146" t="s">
        <v>448</v>
      </c>
      <c r="B21" s="141" t="s">
        <v>449</v>
      </c>
      <c r="C21" s="159">
        <v>272268</v>
      </c>
    </row>
    <row r="22" spans="1:3" ht="12.75">
      <c r="A22" s="145" t="s">
        <v>450</v>
      </c>
      <c r="B22" s="141" t="s">
        <v>190</v>
      </c>
      <c r="C22" s="159">
        <v>0</v>
      </c>
    </row>
    <row r="23" spans="1:3" ht="12.75">
      <c r="A23" s="145" t="s">
        <v>451</v>
      </c>
      <c r="B23" s="141" t="s">
        <v>452</v>
      </c>
      <c r="C23" s="159">
        <v>0</v>
      </c>
    </row>
    <row r="24" spans="1:3" ht="12.75">
      <c r="A24" s="146" t="s">
        <v>453</v>
      </c>
      <c r="B24" s="141" t="s">
        <v>194</v>
      </c>
      <c r="C24" s="159">
        <v>0</v>
      </c>
    </row>
    <row r="25" spans="1:3" ht="12.75">
      <c r="A25" s="146" t="s">
        <v>571</v>
      </c>
      <c r="B25" s="141" t="s">
        <v>454</v>
      </c>
      <c r="C25" s="159">
        <v>0</v>
      </c>
    </row>
    <row r="26" spans="1:3" ht="12.75">
      <c r="A26" s="146" t="s">
        <v>455</v>
      </c>
      <c r="B26" s="141" t="s">
        <v>456</v>
      </c>
      <c r="C26" s="159">
        <v>123737</v>
      </c>
    </row>
    <row r="27" spans="1:3" ht="12.75">
      <c r="A27" s="146" t="s">
        <v>8</v>
      </c>
      <c r="B27" s="141" t="s">
        <v>457</v>
      </c>
      <c r="C27" s="159">
        <v>11365791</v>
      </c>
    </row>
    <row r="28" spans="1:3" ht="12.75">
      <c r="A28" s="146" t="s">
        <v>458</v>
      </c>
      <c r="B28" s="141" t="s">
        <v>459</v>
      </c>
      <c r="C28" s="159">
        <v>0</v>
      </c>
    </row>
    <row r="29" spans="1:3" ht="12.75">
      <c r="A29" s="146" t="s">
        <v>460</v>
      </c>
      <c r="B29" s="141" t="s">
        <v>461</v>
      </c>
      <c r="C29" s="159">
        <v>0</v>
      </c>
    </row>
    <row r="30" spans="1:3" ht="12.75">
      <c r="A30" s="146" t="s">
        <v>462</v>
      </c>
      <c r="B30" s="141" t="s">
        <v>463</v>
      </c>
      <c r="C30" s="159">
        <v>0</v>
      </c>
    </row>
    <row r="31" spans="1:3" ht="12.75">
      <c r="A31" s="146" t="s">
        <v>464</v>
      </c>
      <c r="B31" s="141" t="s">
        <v>465</v>
      </c>
      <c r="C31" s="159">
        <v>489291</v>
      </c>
    </row>
    <row r="32" spans="1:3" ht="12.75">
      <c r="A32" s="146" t="s">
        <v>466</v>
      </c>
      <c r="B32" s="141" t="s">
        <v>467</v>
      </c>
      <c r="C32" s="159">
        <v>7084202</v>
      </c>
    </row>
    <row r="33" spans="1:3" ht="12.75">
      <c r="A33" s="146" t="s">
        <v>468</v>
      </c>
      <c r="B33" s="141" t="s">
        <v>441</v>
      </c>
      <c r="C33" s="159">
        <v>0</v>
      </c>
    </row>
    <row r="34" spans="1:3" ht="12.75">
      <c r="A34" s="146" t="s">
        <v>469</v>
      </c>
      <c r="B34" s="141" t="s">
        <v>470</v>
      </c>
      <c r="C34" s="159">
        <v>66</v>
      </c>
    </row>
    <row r="35" spans="1:3" ht="12.75">
      <c r="A35" s="145" t="s">
        <v>471</v>
      </c>
      <c r="B35" s="141" t="s">
        <v>472</v>
      </c>
      <c r="C35" s="159">
        <v>0</v>
      </c>
    </row>
    <row r="36" spans="1:3" ht="12.75">
      <c r="A36" s="146" t="s">
        <v>473</v>
      </c>
      <c r="B36" s="141" t="s">
        <v>207</v>
      </c>
      <c r="C36" s="159">
        <v>20547</v>
      </c>
    </row>
    <row r="37" spans="1:3" ht="12.75">
      <c r="A37" s="145" t="s">
        <v>474</v>
      </c>
      <c r="B37" s="141" t="s">
        <v>475</v>
      </c>
      <c r="C37" s="159">
        <v>0</v>
      </c>
    </row>
    <row r="38" spans="1:3" ht="12.75">
      <c r="A38" s="150" t="s">
        <v>476</v>
      </c>
      <c r="B38" s="141" t="s">
        <v>477</v>
      </c>
      <c r="C38" s="159">
        <v>0</v>
      </c>
    </row>
    <row r="39" spans="1:3" ht="12.75">
      <c r="A39" s="147" t="s">
        <v>478</v>
      </c>
      <c r="B39" s="141" t="s">
        <v>479</v>
      </c>
      <c r="C39" s="159">
        <v>0</v>
      </c>
    </row>
    <row r="40" spans="1:3" ht="12.75">
      <c r="A40" s="145" t="s">
        <v>480</v>
      </c>
      <c r="B40" s="141" t="s">
        <v>481</v>
      </c>
      <c r="C40" s="159">
        <v>165965</v>
      </c>
    </row>
    <row r="41" spans="1:3" ht="12.75">
      <c r="A41" s="146" t="s">
        <v>572</v>
      </c>
      <c r="B41" s="141" t="s">
        <v>482</v>
      </c>
      <c r="C41" s="159">
        <v>7760071</v>
      </c>
    </row>
    <row r="42" spans="1:3" ht="12.75">
      <c r="A42" s="146" t="s">
        <v>483</v>
      </c>
      <c r="B42" s="141" t="s">
        <v>484</v>
      </c>
      <c r="C42" s="159">
        <v>4148118</v>
      </c>
    </row>
    <row r="43" spans="1:3" ht="12.75">
      <c r="A43" s="146" t="s">
        <v>485</v>
      </c>
      <c r="B43" s="141" t="s">
        <v>486</v>
      </c>
      <c r="C43" s="159">
        <v>0</v>
      </c>
    </row>
    <row r="44" spans="1:3" ht="12.75">
      <c r="A44" s="150" t="s">
        <v>487</v>
      </c>
      <c r="B44" s="141" t="s">
        <v>488</v>
      </c>
      <c r="C44" s="159">
        <v>0</v>
      </c>
    </row>
    <row r="45" spans="1:3" ht="12.75">
      <c r="A45" s="160" t="s">
        <v>489</v>
      </c>
      <c r="B45" s="141" t="s">
        <v>490</v>
      </c>
      <c r="C45" s="159">
        <v>594790</v>
      </c>
    </row>
    <row r="46" spans="1:3" ht="12.75">
      <c r="A46" s="150" t="s">
        <v>491</v>
      </c>
      <c r="B46" s="141" t="s">
        <v>212</v>
      </c>
      <c r="C46" s="159">
        <v>52392</v>
      </c>
    </row>
    <row r="47" spans="1:3" ht="12.75">
      <c r="A47" s="150" t="s">
        <v>492</v>
      </c>
      <c r="B47" s="141" t="s">
        <v>493</v>
      </c>
      <c r="C47" s="159">
        <v>0</v>
      </c>
    </row>
    <row r="48" spans="1:3" ht="12.75">
      <c r="A48" s="150" t="s">
        <v>494</v>
      </c>
      <c r="B48" s="141" t="s">
        <v>210</v>
      </c>
      <c r="C48" s="159">
        <v>3605720</v>
      </c>
    </row>
    <row r="49" spans="1:3" ht="12.75">
      <c r="A49" s="150" t="s">
        <v>495</v>
      </c>
      <c r="B49" s="141" t="s">
        <v>496</v>
      </c>
      <c r="C49" s="159">
        <v>0</v>
      </c>
    </row>
    <row r="50" spans="1:3" ht="12.75">
      <c r="A50" s="150" t="s">
        <v>497</v>
      </c>
      <c r="B50" s="141" t="s">
        <v>197</v>
      </c>
      <c r="C50" s="159">
        <v>11365791</v>
      </c>
    </row>
    <row r="51" spans="1:3" ht="12.75">
      <c r="A51" s="151"/>
      <c r="B51" s="151"/>
      <c r="C51" s="161"/>
    </row>
    <row r="52" spans="1:3" ht="12.75">
      <c r="A52" s="151"/>
      <c r="B52" s="151"/>
      <c r="C52" s="161"/>
    </row>
    <row r="53" spans="1:3" ht="12.75">
      <c r="A53" s="151"/>
      <c r="B53" s="151"/>
      <c r="C53" s="161"/>
    </row>
    <row r="54" spans="1:3" ht="12.75">
      <c r="A54" s="151"/>
      <c r="B54" s="151"/>
      <c r="C54" s="161"/>
    </row>
    <row r="55" spans="1:3" ht="12.75">
      <c r="A55" s="151"/>
      <c r="B55" s="151"/>
      <c r="C55" s="161"/>
    </row>
    <row r="56" spans="1:3" ht="12.75">
      <c r="A56" s="151"/>
      <c r="B56" s="151"/>
      <c r="C56" s="161"/>
    </row>
    <row r="57" spans="1:3" ht="12.75">
      <c r="A57" s="151"/>
      <c r="B57" s="151"/>
      <c r="C57" s="161"/>
    </row>
    <row r="58" spans="1:3" ht="12.75">
      <c r="A58" s="151"/>
      <c r="B58" s="151"/>
      <c r="C58" s="161"/>
    </row>
    <row r="59" spans="1:3" ht="12.75">
      <c r="A59" s="151"/>
      <c r="B59" s="151"/>
      <c r="C59" s="161"/>
    </row>
    <row r="60" spans="1:3" ht="12.75">
      <c r="A60" s="151"/>
      <c r="B60" s="151"/>
      <c r="C60" s="161"/>
    </row>
    <row r="61" spans="1:3" ht="12.75">
      <c r="A61" s="151"/>
      <c r="B61" s="151"/>
      <c r="C61" s="161"/>
    </row>
    <row r="62" spans="1:3" ht="12.75">
      <c r="A62" s="151"/>
      <c r="B62" s="151"/>
      <c r="C62" s="161"/>
    </row>
    <row r="63" spans="1:3" ht="12.75">
      <c r="A63" s="151"/>
      <c r="B63" s="151"/>
      <c r="C63" s="161"/>
    </row>
    <row r="64" spans="1:3" ht="12.75">
      <c r="A64" s="151"/>
      <c r="B64" s="151"/>
      <c r="C64" s="161"/>
    </row>
    <row r="65" spans="1:3" ht="12.75">
      <c r="A65" s="151"/>
      <c r="B65" s="151"/>
      <c r="C65" s="161"/>
    </row>
    <row r="66" spans="1:3" ht="12.75">
      <c r="A66" s="151"/>
      <c r="B66" s="151"/>
      <c r="C66" s="161"/>
    </row>
    <row r="67" spans="1:3" ht="12.75">
      <c r="A67" s="151"/>
      <c r="B67" s="151"/>
      <c r="C67" s="161"/>
    </row>
    <row r="68" spans="1:3" ht="12.75">
      <c r="A68" s="151"/>
      <c r="B68" s="151"/>
      <c r="C68" s="161"/>
    </row>
    <row r="69" spans="1:3" ht="12.75">
      <c r="A69" s="151"/>
      <c r="B69" s="151"/>
      <c r="C69" s="161"/>
    </row>
    <row r="70" spans="1:3" ht="12.75">
      <c r="A70" s="151"/>
      <c r="B70" s="151"/>
      <c r="C70" s="161"/>
    </row>
    <row r="71" spans="1:3" ht="12.75">
      <c r="A71" s="151"/>
      <c r="B71" s="151"/>
      <c r="C71" s="161"/>
    </row>
    <row r="72" spans="1:3" ht="12.75">
      <c r="A72" s="151"/>
      <c r="B72" s="151"/>
      <c r="C72" s="161"/>
    </row>
    <row r="73" spans="1:3" ht="12.75">
      <c r="A73" s="151"/>
      <c r="B73" s="151"/>
      <c r="C73" s="161"/>
    </row>
    <row r="74" spans="1:3" ht="12.75">
      <c r="A74" s="151"/>
      <c r="B74" s="151"/>
      <c r="C74" s="161"/>
    </row>
    <row r="75" spans="1:3" ht="12.75">
      <c r="A75" s="151"/>
      <c r="B75" s="151"/>
      <c r="C75" s="161"/>
    </row>
    <row r="76" spans="1:3" ht="12.75">
      <c r="A76" s="151"/>
      <c r="B76" s="151"/>
      <c r="C76" s="161"/>
    </row>
    <row r="77" spans="1:3" ht="12.75">
      <c r="A77" s="151"/>
      <c r="B77" s="151"/>
      <c r="C77" s="161"/>
    </row>
    <row r="78" spans="1:3" ht="12.75">
      <c r="A78" s="151"/>
      <c r="B78" s="151"/>
      <c r="C78" s="161"/>
    </row>
    <row r="79" spans="1:3" ht="12.75">
      <c r="A79" s="151"/>
      <c r="B79" s="151"/>
      <c r="C79" s="161"/>
    </row>
    <row r="80" spans="1:3" ht="12.75">
      <c r="A80" s="151"/>
      <c r="B80" s="151"/>
      <c r="C80" s="161"/>
    </row>
    <row r="81" spans="1:3" ht="12.75">
      <c r="A81" s="151"/>
      <c r="B81" s="151"/>
      <c r="C81" s="161"/>
    </row>
    <row r="82" spans="1:3" ht="12.75">
      <c r="A82" s="151"/>
      <c r="B82" s="151"/>
      <c r="C82" s="161"/>
    </row>
    <row r="83" spans="1:3" ht="12.75">
      <c r="A83" s="151"/>
      <c r="B83" s="151"/>
      <c r="C83" s="161"/>
    </row>
    <row r="84" spans="1:3" ht="12.75">
      <c r="A84" s="151"/>
      <c r="B84" s="151"/>
      <c r="C84" s="161"/>
    </row>
    <row r="85" spans="1:3" ht="12.75">
      <c r="A85" s="151"/>
      <c r="B85" s="151"/>
      <c r="C85" s="161"/>
    </row>
    <row r="86" spans="1:3" ht="12.75">
      <c r="A86" s="151"/>
      <c r="B86" s="151"/>
      <c r="C86" s="161"/>
    </row>
    <row r="87" spans="1:3" ht="12.75">
      <c r="A87" s="151"/>
      <c r="B87" s="151"/>
      <c r="C87" s="161"/>
    </row>
    <row r="88" spans="1:3" ht="12.75">
      <c r="A88" s="151"/>
      <c r="B88" s="151"/>
      <c r="C88" s="161"/>
    </row>
    <row r="89" spans="1:3" ht="12.75">
      <c r="A89" s="151"/>
      <c r="B89" s="151"/>
      <c r="C89" s="161"/>
    </row>
    <row r="90" spans="1:3" ht="12.75">
      <c r="A90" s="151"/>
      <c r="B90" s="151"/>
      <c r="C90" s="161"/>
    </row>
    <row r="91" spans="1:3" ht="12.75">
      <c r="A91" s="151"/>
      <c r="B91" s="151"/>
      <c r="C91" s="161"/>
    </row>
    <row r="92" spans="1:3" ht="12.75">
      <c r="A92" s="151"/>
      <c r="B92" s="151"/>
      <c r="C92" s="161"/>
    </row>
    <row r="93" spans="1:3" ht="12.75">
      <c r="A93" s="151"/>
      <c r="B93" s="151"/>
      <c r="C93" s="161"/>
    </row>
    <row r="94" spans="1:3" ht="12.75">
      <c r="A94" s="151"/>
      <c r="B94" s="151"/>
      <c r="C94" s="161"/>
    </row>
    <row r="95" spans="1:3" ht="12.75">
      <c r="A95" s="151"/>
      <c r="B95" s="151"/>
      <c r="C95" s="161"/>
    </row>
    <row r="96" spans="1:3" ht="12.75">
      <c r="A96" s="151"/>
      <c r="B96" s="151"/>
      <c r="C96" s="161"/>
    </row>
    <row r="97" spans="1:3" ht="12.75">
      <c r="A97" s="151"/>
      <c r="B97" s="151"/>
      <c r="C97" s="161"/>
    </row>
    <row r="98" spans="1:3" ht="12.75">
      <c r="A98" s="151"/>
      <c r="B98" s="151"/>
      <c r="C98" s="161"/>
    </row>
    <row r="99" spans="1:3" ht="12.75">
      <c r="A99" s="151"/>
      <c r="B99" s="151"/>
      <c r="C99" s="161"/>
    </row>
    <row r="100" spans="1:3" ht="12.75">
      <c r="A100" s="151"/>
      <c r="B100" s="151"/>
      <c r="C100" s="161"/>
    </row>
    <row r="101" spans="1:3" ht="12.75">
      <c r="A101" s="151"/>
      <c r="B101" s="151"/>
      <c r="C101" s="161"/>
    </row>
    <row r="102" spans="1:3" ht="12.75">
      <c r="A102" s="151"/>
      <c r="B102" s="151"/>
      <c r="C102" s="161"/>
    </row>
    <row r="103" spans="1:3" ht="12.75">
      <c r="A103" s="151"/>
      <c r="B103" s="151"/>
      <c r="C103" s="161"/>
    </row>
    <row r="104" spans="1:3" ht="12.75">
      <c r="A104" s="151"/>
      <c r="B104" s="151"/>
      <c r="C104" s="161"/>
    </row>
    <row r="105" spans="1:3" ht="12.75">
      <c r="A105" s="151"/>
      <c r="B105" s="151"/>
      <c r="C105" s="161"/>
    </row>
    <row r="106" spans="1:3" ht="12.75">
      <c r="A106" s="151"/>
      <c r="B106" s="151"/>
      <c r="C106" s="161"/>
    </row>
    <row r="107" spans="1:3" ht="12.75">
      <c r="A107" s="151"/>
      <c r="B107" s="151"/>
      <c r="C107" s="161"/>
    </row>
    <row r="108" spans="1:3" ht="12.75">
      <c r="A108" s="151"/>
      <c r="B108" s="151"/>
      <c r="C108" s="161"/>
    </row>
    <row r="109" spans="1:3" ht="12.75">
      <c r="A109" s="151"/>
      <c r="B109" s="151"/>
      <c r="C109" s="161"/>
    </row>
    <row r="110" spans="1:3" ht="12.75">
      <c r="A110" s="151"/>
      <c r="B110" s="151"/>
      <c r="C110" s="161"/>
    </row>
    <row r="111" spans="1:3" ht="12.75">
      <c r="A111" s="151"/>
      <c r="B111" s="151"/>
      <c r="C111" s="161"/>
    </row>
    <row r="112" spans="1:3" ht="12.75">
      <c r="A112" s="151"/>
      <c r="B112" s="151"/>
      <c r="C112" s="161"/>
    </row>
    <row r="113" spans="1:3" ht="12.75">
      <c r="A113" s="151"/>
      <c r="B113" s="151"/>
      <c r="C113" s="161"/>
    </row>
    <row r="114" spans="1:3" ht="12.75">
      <c r="A114" s="151"/>
      <c r="B114" s="151"/>
      <c r="C114" s="161"/>
    </row>
    <row r="115" spans="1:3" ht="12.75">
      <c r="A115" s="151"/>
      <c r="B115" s="151"/>
      <c r="C115" s="161"/>
    </row>
    <row r="116" spans="1:3" ht="12.75">
      <c r="A116" s="151"/>
      <c r="B116" s="151"/>
      <c r="C116" s="161"/>
    </row>
    <row r="117" spans="1:3" ht="12.75">
      <c r="A117" s="151"/>
      <c r="B117" s="151"/>
      <c r="C117" s="161"/>
    </row>
    <row r="118" spans="1:3" ht="12.75">
      <c r="A118" s="151"/>
      <c r="B118" s="151"/>
      <c r="C118" s="161"/>
    </row>
    <row r="119" spans="1:3" ht="12.75">
      <c r="A119" s="151"/>
      <c r="B119" s="151"/>
      <c r="C119" s="161"/>
    </row>
    <row r="120" spans="1:3" ht="12.75">
      <c r="A120" s="151"/>
      <c r="B120" s="151"/>
      <c r="C120" s="161"/>
    </row>
    <row r="121" spans="1:3" ht="12.75">
      <c r="A121" s="151"/>
      <c r="B121" s="151"/>
      <c r="C121" s="161"/>
    </row>
    <row r="122" spans="1:3" ht="12.75">
      <c r="A122" s="151"/>
      <c r="B122" s="151"/>
      <c r="C122" s="161"/>
    </row>
    <row r="123" spans="1:3" ht="12.75">
      <c r="A123" s="151"/>
      <c r="B123" s="151"/>
      <c r="C123" s="161"/>
    </row>
    <row r="124" spans="1:3" ht="12.75">
      <c r="A124" s="151"/>
      <c r="B124" s="151"/>
      <c r="C124" s="161"/>
    </row>
    <row r="125" spans="1:3" ht="12.75">
      <c r="A125" s="151"/>
      <c r="B125" s="151"/>
      <c r="C125" s="161"/>
    </row>
    <row r="126" spans="1:3" ht="12.75">
      <c r="A126" s="151"/>
      <c r="B126" s="151"/>
      <c r="C126" s="161"/>
    </row>
    <row r="127" spans="1:3" ht="12.75">
      <c r="A127" s="151"/>
      <c r="B127" s="151"/>
      <c r="C127" s="161"/>
    </row>
    <row r="128" spans="1:3" ht="12.75">
      <c r="A128" s="151"/>
      <c r="B128" s="151"/>
      <c r="C128" s="161"/>
    </row>
    <row r="129" spans="1:3" ht="12.75">
      <c r="A129" s="151"/>
      <c r="B129" s="151"/>
      <c r="C129" s="161"/>
    </row>
    <row r="130" spans="1:3" ht="12.75">
      <c r="A130" s="151"/>
      <c r="B130" s="151"/>
      <c r="C130" s="161"/>
    </row>
    <row r="131" spans="1:3" ht="12.75">
      <c r="A131" s="151"/>
      <c r="B131" s="151"/>
      <c r="C131" s="161"/>
    </row>
    <row r="132" spans="1:3" ht="12.75">
      <c r="A132" s="151"/>
      <c r="B132" s="151"/>
      <c r="C132" s="161"/>
    </row>
    <row r="133" spans="1:3" ht="12.75">
      <c r="A133" s="151"/>
      <c r="B133" s="151"/>
      <c r="C133" s="161"/>
    </row>
    <row r="134" spans="1:3" ht="12.75">
      <c r="A134" s="151"/>
      <c r="B134" s="151"/>
      <c r="C134" s="161"/>
    </row>
    <row r="135" spans="1:3" ht="12.75">
      <c r="A135" s="151"/>
      <c r="B135" s="151"/>
      <c r="C135" s="161"/>
    </row>
    <row r="136" spans="1:3" ht="12.75">
      <c r="A136" s="151"/>
      <c r="B136" s="151"/>
      <c r="C136" s="161"/>
    </row>
    <row r="137" spans="1:3" ht="12.75">
      <c r="A137" s="151"/>
      <c r="B137" s="151"/>
      <c r="C137" s="161"/>
    </row>
    <row r="138" spans="1:3" ht="12.75">
      <c r="A138" s="151"/>
      <c r="B138" s="151"/>
      <c r="C138" s="161"/>
    </row>
    <row r="139" spans="1:3" ht="12.75">
      <c r="A139" s="151"/>
      <c r="B139" s="151"/>
      <c r="C139" s="161"/>
    </row>
    <row r="140" spans="1:3" ht="12.75">
      <c r="A140" s="151"/>
      <c r="B140" s="151"/>
      <c r="C140" s="161"/>
    </row>
    <row r="141" spans="1:3" ht="12.75">
      <c r="A141" s="151"/>
      <c r="B141" s="151"/>
      <c r="C141" s="161"/>
    </row>
    <row r="142" spans="1:3" ht="12.75">
      <c r="A142" s="151"/>
      <c r="B142" s="151"/>
      <c r="C142" s="161"/>
    </row>
    <row r="143" spans="1:3" ht="12.75">
      <c r="A143" s="151"/>
      <c r="B143" s="151"/>
      <c r="C143" s="161"/>
    </row>
    <row r="144" spans="1:3" ht="12.75">
      <c r="A144" s="151"/>
      <c r="B144" s="151"/>
      <c r="C144" s="161"/>
    </row>
    <row r="145" spans="1:3" ht="12.75">
      <c r="A145" s="151"/>
      <c r="B145" s="151"/>
      <c r="C145" s="161"/>
    </row>
    <row r="146" spans="1:3" ht="12.75">
      <c r="A146" s="151"/>
      <c r="B146" s="151"/>
      <c r="C146" s="161"/>
    </row>
    <row r="147" spans="1:3" ht="12.75">
      <c r="A147" s="151"/>
      <c r="B147" s="151"/>
      <c r="C147" s="161"/>
    </row>
    <row r="148" spans="1:3" ht="12.75">
      <c r="A148" s="151"/>
      <c r="B148" s="151"/>
      <c r="C148" s="161"/>
    </row>
    <row r="149" spans="1:3" ht="12.75">
      <c r="A149" s="151"/>
      <c r="B149" s="151"/>
      <c r="C149" s="161"/>
    </row>
    <row r="150" spans="1:3" ht="12.75">
      <c r="A150" s="151"/>
      <c r="B150" s="151"/>
      <c r="C150" s="161"/>
    </row>
    <row r="151" spans="1:3" ht="12.75">
      <c r="A151" s="151"/>
      <c r="B151" s="151"/>
      <c r="C151" s="161"/>
    </row>
    <row r="152" spans="1:3" ht="12.75">
      <c r="A152" s="151"/>
      <c r="B152" s="151"/>
      <c r="C152" s="161"/>
    </row>
    <row r="153" spans="1:3" ht="12.75">
      <c r="A153" s="151"/>
      <c r="B153" s="151"/>
      <c r="C153" s="161"/>
    </row>
    <row r="154" spans="1:3" ht="12.75">
      <c r="A154" s="151"/>
      <c r="B154" s="151"/>
      <c r="C154" s="161"/>
    </row>
    <row r="155" spans="1:3" ht="12.75">
      <c r="A155" s="151"/>
      <c r="B155" s="151"/>
      <c r="C155" s="161"/>
    </row>
    <row r="156" spans="1:3" ht="12.75">
      <c r="A156" s="151"/>
      <c r="B156" s="151"/>
      <c r="C156" s="161"/>
    </row>
    <row r="157" spans="1:3" ht="12.75">
      <c r="A157" s="151"/>
      <c r="B157" s="151"/>
      <c r="C157" s="161"/>
    </row>
    <row r="158" spans="1:3" ht="12.75">
      <c r="A158" s="151"/>
      <c r="B158" s="151"/>
      <c r="C158" s="161"/>
    </row>
    <row r="159" spans="1:3" ht="12.75">
      <c r="A159" s="151"/>
      <c r="B159" s="151"/>
      <c r="C159" s="161"/>
    </row>
    <row r="160" spans="1:3" ht="12.75">
      <c r="A160" s="151"/>
      <c r="B160" s="151"/>
      <c r="C160" s="161"/>
    </row>
    <row r="161" spans="1:3" ht="12.75">
      <c r="A161" s="151"/>
      <c r="B161" s="151"/>
      <c r="C161" s="161"/>
    </row>
    <row r="162" spans="1:3" ht="12.75">
      <c r="A162" s="151"/>
      <c r="B162" s="151"/>
      <c r="C162" s="161"/>
    </row>
    <row r="163" spans="1:3" ht="12.75">
      <c r="A163" s="151"/>
      <c r="B163" s="151"/>
      <c r="C163" s="161"/>
    </row>
    <row r="164" spans="1:3" ht="12.75">
      <c r="A164" s="151"/>
      <c r="B164" s="151"/>
      <c r="C164" s="161"/>
    </row>
    <row r="165" spans="1:3" ht="12.75">
      <c r="A165" s="151"/>
      <c r="B165" s="151"/>
      <c r="C165" s="161"/>
    </row>
    <row r="166" spans="1:3" ht="12.75">
      <c r="A166" s="151"/>
      <c r="B166" s="151"/>
      <c r="C166" s="161"/>
    </row>
    <row r="167" spans="1:3" ht="12.75">
      <c r="A167" s="151"/>
      <c r="B167" s="151"/>
      <c r="C167" s="161"/>
    </row>
    <row r="168" spans="1:3" ht="12.75">
      <c r="A168" s="151"/>
      <c r="B168" s="151"/>
      <c r="C168" s="161"/>
    </row>
    <row r="169" spans="1:3" ht="12.75">
      <c r="A169" s="151"/>
      <c r="B169" s="151"/>
      <c r="C169" s="161"/>
    </row>
    <row r="170" spans="1:3" ht="12.75">
      <c r="A170" s="151"/>
      <c r="B170" s="151"/>
      <c r="C170" s="161"/>
    </row>
    <row r="171" spans="1:3" ht="12.75">
      <c r="A171" s="151"/>
      <c r="B171" s="151"/>
      <c r="C171" s="161"/>
    </row>
    <row r="172" spans="1:3" ht="12.75">
      <c r="A172" s="151"/>
      <c r="B172" s="151"/>
      <c r="C172" s="161"/>
    </row>
    <row r="173" spans="1:3" ht="12.75">
      <c r="A173" s="151"/>
      <c r="B173" s="151"/>
      <c r="C173" s="161"/>
    </row>
    <row r="174" spans="1:3" ht="12.75">
      <c r="A174" s="151"/>
      <c r="B174" s="151"/>
      <c r="C174" s="161"/>
    </row>
    <row r="175" spans="1:3" ht="12.75">
      <c r="A175" s="151"/>
      <c r="B175" s="151"/>
      <c r="C175" s="161"/>
    </row>
    <row r="176" spans="1:3" ht="12.75">
      <c r="A176" s="151"/>
      <c r="B176" s="151"/>
      <c r="C176" s="161"/>
    </row>
    <row r="177" spans="1:3" ht="12.75">
      <c r="A177" s="151"/>
      <c r="B177" s="151"/>
      <c r="C177" s="161"/>
    </row>
    <row r="178" spans="1:3" ht="12.75">
      <c r="A178" s="151"/>
      <c r="B178" s="151"/>
      <c r="C178" s="161"/>
    </row>
    <row r="179" spans="1:3" ht="12.75">
      <c r="A179" s="151"/>
      <c r="B179" s="151"/>
      <c r="C179" s="161"/>
    </row>
    <row r="180" spans="1:3" ht="12.75">
      <c r="A180" s="151"/>
      <c r="B180" s="151"/>
      <c r="C180" s="161"/>
    </row>
    <row r="181" spans="1:3" ht="12.75">
      <c r="A181" s="151"/>
      <c r="B181" s="151"/>
      <c r="C181" s="161"/>
    </row>
    <row r="182" spans="1:3" ht="12.75">
      <c r="A182" s="151"/>
      <c r="B182" s="151"/>
      <c r="C182" s="161"/>
    </row>
    <row r="183" spans="1:3" ht="12.75">
      <c r="A183" s="151"/>
      <c r="B183" s="151"/>
      <c r="C183" s="161"/>
    </row>
    <row r="184" spans="1:3" ht="12.75">
      <c r="A184" s="151"/>
      <c r="B184" s="151"/>
      <c r="C184" s="161"/>
    </row>
    <row r="185" spans="1:3" ht="12.75">
      <c r="A185" s="151"/>
      <c r="B185" s="151"/>
      <c r="C185" s="161"/>
    </row>
    <row r="186" spans="1:3" ht="12.75">
      <c r="A186" s="151"/>
      <c r="B186" s="151"/>
      <c r="C186" s="161"/>
    </row>
    <row r="187" spans="1:3" ht="12.75">
      <c r="A187" s="151"/>
      <c r="B187" s="151"/>
      <c r="C187" s="161"/>
    </row>
    <row r="188" spans="1:3" ht="12.75">
      <c r="A188" s="151"/>
      <c r="B188" s="151"/>
      <c r="C188" s="161"/>
    </row>
    <row r="189" spans="1:3" ht="12.75">
      <c r="A189" s="151"/>
      <c r="B189" s="151"/>
      <c r="C189" s="161"/>
    </row>
    <row r="190" spans="1:3" ht="12.75">
      <c r="A190" s="151"/>
      <c r="B190" s="151"/>
      <c r="C190" s="161"/>
    </row>
    <row r="191" spans="1:3" ht="12.75">
      <c r="A191" s="151"/>
      <c r="B191" s="151"/>
      <c r="C191" s="161"/>
    </row>
    <row r="192" spans="1:3" ht="12.75">
      <c r="A192" s="151"/>
      <c r="B192" s="151"/>
      <c r="C192" s="161"/>
    </row>
    <row r="193" spans="1:3" ht="12.75">
      <c r="A193" s="151"/>
      <c r="B193" s="151"/>
      <c r="C193" s="161"/>
    </row>
    <row r="194" spans="1:3" ht="12.75">
      <c r="A194" s="151"/>
      <c r="B194" s="151"/>
      <c r="C194" s="161"/>
    </row>
    <row r="195" spans="1:3" ht="12.75">
      <c r="A195" s="151"/>
      <c r="B195" s="151"/>
      <c r="C195" s="161"/>
    </row>
    <row r="196" spans="1:3" ht="12.75">
      <c r="A196" s="151"/>
      <c r="B196" s="151"/>
      <c r="C196" s="161"/>
    </row>
    <row r="197" spans="1:3" ht="12.75">
      <c r="A197" s="151"/>
      <c r="B197" s="151"/>
      <c r="C197" s="161"/>
    </row>
    <row r="198" spans="1:3" ht="12.75">
      <c r="A198" s="151"/>
      <c r="B198" s="151"/>
      <c r="C198" s="161"/>
    </row>
    <row r="199" spans="1:3" ht="12.75">
      <c r="A199" s="151"/>
      <c r="B199" s="151"/>
      <c r="C199" s="161"/>
    </row>
    <row r="200" spans="1:3" ht="12.75">
      <c r="A200" s="151"/>
      <c r="B200" s="151"/>
      <c r="C200" s="161"/>
    </row>
    <row r="201" spans="1:3" ht="12.75">
      <c r="A201" s="151"/>
      <c r="B201" s="151"/>
      <c r="C201" s="161"/>
    </row>
    <row r="202" spans="1:3" ht="12.75">
      <c r="A202" s="151"/>
      <c r="B202" s="151"/>
      <c r="C202" s="161"/>
    </row>
    <row r="203" spans="1:3" ht="12.75">
      <c r="A203" s="151"/>
      <c r="B203" s="151"/>
      <c r="C203" s="161"/>
    </row>
    <row r="204" spans="1:3" ht="12.75">
      <c r="A204" s="151"/>
      <c r="B204" s="151"/>
      <c r="C204" s="161"/>
    </row>
    <row r="205" spans="1:3" ht="12.75">
      <c r="A205" s="151"/>
      <c r="B205" s="151"/>
      <c r="C205" s="161"/>
    </row>
    <row r="206" spans="1:3" ht="12.75">
      <c r="A206" s="151"/>
      <c r="B206" s="151"/>
      <c r="C206" s="161"/>
    </row>
    <row r="207" spans="1:3" ht="12.75">
      <c r="A207" s="151"/>
      <c r="B207" s="151"/>
      <c r="C207" s="161"/>
    </row>
    <row r="208" spans="1:3" ht="12.75">
      <c r="A208" s="151"/>
      <c r="B208" s="151"/>
      <c r="C208" s="161"/>
    </row>
    <row r="209" spans="1:3" ht="12.75">
      <c r="A209" s="151"/>
      <c r="B209" s="151"/>
      <c r="C209" s="161"/>
    </row>
    <row r="210" spans="1:3" ht="12.75">
      <c r="A210" s="151"/>
      <c r="B210" s="151"/>
      <c r="C210" s="161"/>
    </row>
    <row r="211" spans="1:3" ht="12.75">
      <c r="A211" s="151"/>
      <c r="B211" s="151"/>
      <c r="C211" s="161"/>
    </row>
    <row r="212" spans="1:3" ht="12.75">
      <c r="A212" s="151"/>
      <c r="B212" s="151"/>
      <c r="C212" s="161"/>
    </row>
    <row r="213" spans="1:3" ht="12.75">
      <c r="A213" s="151"/>
      <c r="B213" s="151"/>
      <c r="C213" s="161"/>
    </row>
    <row r="214" spans="1:3" ht="12.75">
      <c r="A214" s="151"/>
      <c r="B214" s="151"/>
      <c r="C214" s="161"/>
    </row>
    <row r="215" spans="1:3" ht="12.75">
      <c r="A215" s="151"/>
      <c r="B215" s="151"/>
      <c r="C215" s="161"/>
    </row>
    <row r="216" spans="1:3" ht="12.75">
      <c r="A216" s="151"/>
      <c r="B216" s="151"/>
      <c r="C216" s="161"/>
    </row>
    <row r="217" spans="1:3" ht="12.75">
      <c r="A217" s="151"/>
      <c r="B217" s="151"/>
      <c r="C217" s="161"/>
    </row>
    <row r="218" spans="1:3" ht="12.75">
      <c r="A218" s="151"/>
      <c r="B218" s="151"/>
      <c r="C218" s="161"/>
    </row>
    <row r="219" spans="1:3" ht="12.75">
      <c r="A219" s="151"/>
      <c r="B219" s="151"/>
      <c r="C219" s="161"/>
    </row>
    <row r="220" spans="1:3" ht="12.75">
      <c r="A220" s="151"/>
      <c r="B220" s="151"/>
      <c r="C220" s="161"/>
    </row>
    <row r="221" spans="1:3" ht="12.75">
      <c r="A221" s="151"/>
      <c r="B221" s="151"/>
      <c r="C221" s="161"/>
    </row>
    <row r="222" spans="1:3" ht="12.75">
      <c r="A222" s="151"/>
      <c r="B222" s="151"/>
      <c r="C222" s="161"/>
    </row>
    <row r="223" spans="1:3" ht="12.75">
      <c r="A223" s="151"/>
      <c r="B223" s="151"/>
      <c r="C223" s="161"/>
    </row>
    <row r="224" spans="1:3" ht="12.75">
      <c r="A224" s="151"/>
      <c r="B224" s="151"/>
      <c r="C224" s="161"/>
    </row>
    <row r="225" spans="1:3" ht="12.75">
      <c r="A225" s="151"/>
      <c r="B225" s="151"/>
      <c r="C225" s="161"/>
    </row>
    <row r="226" spans="1:3" ht="12.75">
      <c r="A226" s="151"/>
      <c r="B226" s="151"/>
      <c r="C226" s="161"/>
    </row>
    <row r="227" spans="1:3" ht="12.75">
      <c r="A227" s="151"/>
      <c r="B227" s="151"/>
      <c r="C227" s="161"/>
    </row>
    <row r="228" spans="1:3" ht="12.75">
      <c r="A228" s="151"/>
      <c r="B228" s="151"/>
      <c r="C228" s="161"/>
    </row>
    <row r="229" spans="1:3" ht="12.75">
      <c r="A229" s="151"/>
      <c r="B229" s="151"/>
      <c r="C229" s="161"/>
    </row>
    <row r="230" spans="1:3" ht="12.75">
      <c r="A230" s="151"/>
      <c r="B230" s="151"/>
      <c r="C230" s="161"/>
    </row>
    <row r="231" spans="1:3" ht="12.75">
      <c r="A231" s="151"/>
      <c r="B231" s="151"/>
      <c r="C231" s="161"/>
    </row>
    <row r="232" spans="1:3" ht="12.75">
      <c r="A232" s="151"/>
      <c r="B232" s="151"/>
      <c r="C232" s="161"/>
    </row>
    <row r="233" spans="1:3" ht="12.75">
      <c r="A233" s="151"/>
      <c r="B233" s="151"/>
      <c r="C233" s="161"/>
    </row>
    <row r="234" spans="1:3" ht="12.75">
      <c r="A234" s="151"/>
      <c r="B234" s="151"/>
      <c r="C234" s="161"/>
    </row>
    <row r="235" spans="1:3" ht="12.75">
      <c r="A235" s="151"/>
      <c r="B235" s="151"/>
      <c r="C235" s="161"/>
    </row>
    <row r="236" spans="1:3" ht="12.75">
      <c r="A236" s="151"/>
      <c r="B236" s="151"/>
      <c r="C236" s="161"/>
    </row>
    <row r="237" spans="1:3" ht="12.75">
      <c r="A237" s="151"/>
      <c r="B237" s="151"/>
      <c r="C237" s="161"/>
    </row>
    <row r="238" spans="1:3" ht="12.75">
      <c r="A238" s="151"/>
      <c r="B238" s="151"/>
      <c r="C238" s="161"/>
    </row>
    <row r="239" spans="1:3" ht="12.75">
      <c r="A239" s="151"/>
      <c r="B239" s="151"/>
      <c r="C239" s="161"/>
    </row>
    <row r="240" spans="1:3" ht="12.75">
      <c r="A240" s="151"/>
      <c r="B240" s="151"/>
      <c r="C240" s="161"/>
    </row>
    <row r="241" spans="1:3" ht="12.75">
      <c r="A241" s="151"/>
      <c r="B241" s="151"/>
      <c r="C241" s="161"/>
    </row>
    <row r="242" spans="1:3" ht="12.75">
      <c r="A242" s="151"/>
      <c r="B242" s="151"/>
      <c r="C242" s="161"/>
    </row>
    <row r="243" spans="1:3" ht="12.75">
      <c r="A243" s="151"/>
      <c r="B243" s="151"/>
      <c r="C243" s="161"/>
    </row>
    <row r="244" spans="1:3" ht="12.75">
      <c r="A244" s="151"/>
      <c r="B244" s="151"/>
      <c r="C244" s="161"/>
    </row>
    <row r="245" spans="1:3" ht="12.75">
      <c r="A245" s="151"/>
      <c r="B245" s="151"/>
      <c r="C245" s="161"/>
    </row>
    <row r="246" spans="1:3" ht="12.75">
      <c r="A246" s="151"/>
      <c r="B246" s="151"/>
      <c r="C246" s="161"/>
    </row>
    <row r="247" spans="1:3" ht="12.75">
      <c r="A247" s="151"/>
      <c r="B247" s="151"/>
      <c r="C247" s="161"/>
    </row>
    <row r="248" spans="1:3" ht="12.75">
      <c r="A248" s="151"/>
      <c r="B248" s="151"/>
      <c r="C248" s="161"/>
    </row>
    <row r="249" spans="1:3" ht="12.75">
      <c r="A249" s="151"/>
      <c r="B249" s="151"/>
      <c r="C249" s="161"/>
    </row>
    <row r="250" spans="1:3" ht="12.75">
      <c r="A250" s="151"/>
      <c r="B250" s="151"/>
      <c r="C250" s="161"/>
    </row>
    <row r="251" spans="1:3" ht="12.75">
      <c r="A251" s="151"/>
      <c r="B251" s="151"/>
      <c r="C251" s="161"/>
    </row>
    <row r="252" spans="1:3" ht="12.75">
      <c r="A252" s="151"/>
      <c r="B252" s="151"/>
      <c r="C252" s="161"/>
    </row>
    <row r="253" spans="1:3" ht="12.75">
      <c r="A253" s="151"/>
      <c r="B253" s="151"/>
      <c r="C253" s="161"/>
    </row>
    <row r="254" spans="1:3" ht="12.75">
      <c r="A254" s="151"/>
      <c r="B254" s="151"/>
      <c r="C254" s="161"/>
    </row>
    <row r="255" spans="1:3" ht="12.75">
      <c r="A255" s="151"/>
      <c r="B255" s="151"/>
      <c r="C255" s="161"/>
    </row>
    <row r="256" spans="1:3" ht="12.75">
      <c r="A256" s="151"/>
      <c r="B256" s="151"/>
      <c r="C256" s="161"/>
    </row>
    <row r="257" spans="1:3" ht="12.75">
      <c r="A257" s="151"/>
      <c r="B257" s="151"/>
      <c r="C257" s="161"/>
    </row>
    <row r="258" spans="1:3" ht="12.75">
      <c r="A258" s="151"/>
      <c r="B258" s="151"/>
      <c r="C258" s="161"/>
    </row>
    <row r="259" spans="1:3" ht="12.75">
      <c r="A259" s="151"/>
      <c r="B259" s="151"/>
      <c r="C259" s="161"/>
    </row>
    <row r="260" spans="1:3" ht="12.75">
      <c r="A260" s="151"/>
      <c r="B260" s="151"/>
      <c r="C260" s="161"/>
    </row>
    <row r="261" spans="1:3" ht="12.75">
      <c r="A261" s="151"/>
      <c r="B261" s="151"/>
      <c r="C261" s="161"/>
    </row>
    <row r="262" spans="1:3" ht="12.75">
      <c r="A262" s="151"/>
      <c r="B262" s="151"/>
      <c r="C262" s="161"/>
    </row>
    <row r="263" spans="1:3" ht="12.75">
      <c r="A263" s="151"/>
      <c r="B263" s="151"/>
      <c r="C263" s="161"/>
    </row>
    <row r="264" spans="1:3" ht="12.75">
      <c r="A264" s="151"/>
      <c r="B264" s="151"/>
      <c r="C264" s="161"/>
    </row>
    <row r="265" spans="1:3" ht="12.75">
      <c r="A265" s="151"/>
      <c r="B265" s="151"/>
      <c r="C265" s="161"/>
    </row>
    <row r="266" spans="1:3" ht="12.75">
      <c r="A266" s="151"/>
      <c r="B266" s="151"/>
      <c r="C266" s="161"/>
    </row>
    <row r="267" spans="1:3" ht="12.75">
      <c r="A267" s="151"/>
      <c r="B267" s="151"/>
      <c r="C267" s="161"/>
    </row>
    <row r="268" spans="1:3" ht="12.75">
      <c r="A268" s="151"/>
      <c r="B268" s="151"/>
      <c r="C268" s="161"/>
    </row>
    <row r="269" spans="1:3" ht="12.75">
      <c r="A269" s="151"/>
      <c r="B269" s="151"/>
      <c r="C269" s="161"/>
    </row>
    <row r="270" spans="1:3" ht="12.75">
      <c r="A270" s="151"/>
      <c r="B270" s="151"/>
      <c r="C270" s="161"/>
    </row>
    <row r="271" spans="1:3" ht="12.75">
      <c r="A271" s="151"/>
      <c r="B271" s="151"/>
      <c r="C271" s="161"/>
    </row>
    <row r="272" spans="1:3" ht="12.75">
      <c r="A272" s="151"/>
      <c r="B272" s="151"/>
      <c r="C272" s="161"/>
    </row>
    <row r="273" spans="1:3" ht="12.75">
      <c r="A273" s="151"/>
      <c r="B273" s="151"/>
      <c r="C273" s="161"/>
    </row>
    <row r="274" spans="1:3" ht="12.75">
      <c r="A274" s="151"/>
      <c r="B274" s="151"/>
      <c r="C274" s="161"/>
    </row>
    <row r="275" spans="1:3" ht="12.75">
      <c r="A275" s="151"/>
      <c r="B275" s="151"/>
      <c r="C275" s="161"/>
    </row>
    <row r="276" spans="1:3" ht="12.75">
      <c r="A276" s="151"/>
      <c r="B276" s="151"/>
      <c r="C276" s="161"/>
    </row>
    <row r="277" spans="1:3" ht="12.75">
      <c r="A277" s="151"/>
      <c r="B277" s="151"/>
      <c r="C277" s="161"/>
    </row>
    <row r="278" spans="1:3" ht="12.75">
      <c r="A278" s="151"/>
      <c r="B278" s="151"/>
      <c r="C278" s="161"/>
    </row>
    <row r="279" spans="1:3" ht="12.75">
      <c r="A279" s="151"/>
      <c r="B279" s="151"/>
      <c r="C279" s="161"/>
    </row>
    <row r="280" spans="1:3" ht="12.75">
      <c r="A280" s="151"/>
      <c r="B280" s="151"/>
      <c r="C280" s="161"/>
    </row>
    <row r="281" spans="1:3" ht="12.75">
      <c r="A281" s="151"/>
      <c r="B281" s="151"/>
      <c r="C281" s="161"/>
    </row>
    <row r="282" spans="1:3" ht="12.75">
      <c r="A282" s="151"/>
      <c r="B282" s="151"/>
      <c r="C282" s="161"/>
    </row>
    <row r="283" spans="1:3" ht="12.75">
      <c r="A283" s="151"/>
      <c r="B283" s="151"/>
      <c r="C283" s="161"/>
    </row>
    <row r="284" spans="1:3" ht="12.75">
      <c r="A284" s="151"/>
      <c r="B284" s="151"/>
      <c r="C284" s="161"/>
    </row>
    <row r="285" spans="1:3" ht="12.75">
      <c r="A285" s="151"/>
      <c r="B285" s="151"/>
      <c r="C285" s="161"/>
    </row>
    <row r="286" spans="1:3" ht="12.75">
      <c r="A286" s="151"/>
      <c r="B286" s="151"/>
      <c r="C286" s="161"/>
    </row>
    <row r="287" spans="1:3" ht="12.75">
      <c r="A287" s="151"/>
      <c r="B287" s="151"/>
      <c r="C287" s="161"/>
    </row>
    <row r="288" spans="1:3" ht="12.75">
      <c r="A288" s="151"/>
      <c r="B288" s="151"/>
      <c r="C288" s="161"/>
    </row>
    <row r="289" spans="1:3" ht="12.75">
      <c r="A289" s="151"/>
      <c r="B289" s="151"/>
      <c r="C289" s="161"/>
    </row>
    <row r="290" spans="1:3" ht="12.75">
      <c r="A290" s="151"/>
      <c r="B290" s="151"/>
      <c r="C290" s="161"/>
    </row>
    <row r="291" spans="1:3" ht="12.75">
      <c r="A291" s="151"/>
      <c r="B291" s="151"/>
      <c r="C291" s="161"/>
    </row>
    <row r="292" spans="1:3" ht="12.75">
      <c r="A292" s="151"/>
      <c r="B292" s="151"/>
      <c r="C292" s="161"/>
    </row>
    <row r="293" spans="1:3" ht="12.75">
      <c r="A293" s="151"/>
      <c r="B293" s="151"/>
      <c r="C293" s="161"/>
    </row>
    <row r="294" spans="1:3" ht="12.75">
      <c r="A294" s="151"/>
      <c r="B294" s="151"/>
      <c r="C294" s="161"/>
    </row>
    <row r="295" spans="1:3" ht="12.75">
      <c r="A295" s="151"/>
      <c r="B295" s="151"/>
      <c r="C295" s="161"/>
    </row>
    <row r="296" spans="1:3" ht="12.75">
      <c r="A296" s="151"/>
      <c r="B296" s="151"/>
      <c r="C296" s="161"/>
    </row>
    <row r="297" spans="1:3" ht="12.75">
      <c r="A297" s="151"/>
      <c r="B297" s="151"/>
      <c r="C297" s="161"/>
    </row>
    <row r="298" spans="1:3" ht="12.75">
      <c r="A298" s="151"/>
      <c r="B298" s="151"/>
      <c r="C298" s="161"/>
    </row>
    <row r="299" spans="1:3" ht="12.75">
      <c r="A299" s="151"/>
      <c r="B299" s="151"/>
      <c r="C299" s="161"/>
    </row>
    <row r="300" spans="1:3" ht="12.75">
      <c r="A300" s="151"/>
      <c r="B300" s="151"/>
      <c r="C300" s="161"/>
    </row>
    <row r="301" spans="1:3" ht="12.75">
      <c r="A301" s="151"/>
      <c r="B301" s="151"/>
      <c r="C301" s="161"/>
    </row>
    <row r="302" spans="1:3" ht="12.75">
      <c r="A302" s="151"/>
      <c r="B302" s="151"/>
      <c r="C302" s="161"/>
    </row>
    <row r="303" spans="1:3" ht="12.75">
      <c r="A303" s="151"/>
      <c r="B303" s="151"/>
      <c r="C303" s="161"/>
    </row>
    <row r="304" spans="1:3" ht="12.75">
      <c r="A304" s="151"/>
      <c r="B304" s="151"/>
      <c r="C304" s="161"/>
    </row>
    <row r="305" spans="1:3" ht="12.75">
      <c r="A305" s="151"/>
      <c r="B305" s="151"/>
      <c r="C305" s="161"/>
    </row>
    <row r="306" spans="1:3" ht="12.75">
      <c r="A306" s="151"/>
      <c r="B306" s="151"/>
      <c r="C306" s="161"/>
    </row>
    <row r="307" spans="1:3" ht="12.75">
      <c r="A307" s="151"/>
      <c r="B307" s="151"/>
      <c r="C307" s="161"/>
    </row>
    <row r="308" spans="1:3" ht="12.75">
      <c r="A308" s="151"/>
      <c r="B308" s="151"/>
      <c r="C308" s="161"/>
    </row>
    <row r="309" spans="1:3" ht="12.75">
      <c r="A309" s="151"/>
      <c r="B309" s="151"/>
      <c r="C309" s="161"/>
    </row>
    <row r="310" spans="1:3" ht="12.75">
      <c r="A310" s="151"/>
      <c r="B310" s="151"/>
      <c r="C310" s="161"/>
    </row>
    <row r="311" spans="1:3" ht="12.75">
      <c r="A311" s="151"/>
      <c r="B311" s="151"/>
      <c r="C311" s="161"/>
    </row>
    <row r="312" spans="1:3" ht="12.75">
      <c r="A312" s="151"/>
      <c r="B312" s="151"/>
      <c r="C312" s="161"/>
    </row>
    <row r="313" spans="1:3" ht="12.75">
      <c r="A313" s="151"/>
      <c r="B313" s="151"/>
      <c r="C313" s="161"/>
    </row>
    <row r="314" spans="1:3" ht="12.75">
      <c r="A314" s="151"/>
      <c r="B314" s="151"/>
      <c r="C314" s="161"/>
    </row>
    <row r="315" spans="1:3" ht="12.75">
      <c r="A315" s="151"/>
      <c r="B315" s="151"/>
      <c r="C315" s="161"/>
    </row>
    <row r="316" spans="1:3" ht="12.75">
      <c r="A316" s="151"/>
      <c r="B316" s="151"/>
      <c r="C316" s="161"/>
    </row>
    <row r="317" spans="1:3" ht="12.75">
      <c r="A317" s="151"/>
      <c r="B317" s="151"/>
      <c r="C317" s="161"/>
    </row>
    <row r="318" spans="1:3" ht="12.75">
      <c r="A318" s="151"/>
      <c r="B318" s="151"/>
      <c r="C318" s="161"/>
    </row>
    <row r="319" spans="1:3" ht="12.75">
      <c r="A319" s="151"/>
      <c r="B319" s="151"/>
      <c r="C319" s="161"/>
    </row>
    <row r="320" spans="1:3" ht="12.75">
      <c r="A320" s="151"/>
      <c r="B320" s="151"/>
      <c r="C320" s="161"/>
    </row>
    <row r="321" spans="1:3" ht="12.75">
      <c r="A321" s="151"/>
      <c r="B321" s="151"/>
      <c r="C321" s="161"/>
    </row>
    <row r="322" spans="1:3" ht="12.75">
      <c r="A322" s="151"/>
      <c r="B322" s="151"/>
      <c r="C322" s="161"/>
    </row>
    <row r="323" spans="1:3" ht="12.75">
      <c r="A323" s="151"/>
      <c r="B323" s="151"/>
      <c r="C323" s="161"/>
    </row>
    <row r="324" spans="1:3" ht="12.75">
      <c r="A324" s="151"/>
      <c r="B324" s="151"/>
      <c r="C324" s="161"/>
    </row>
    <row r="325" spans="1:3" ht="12.75">
      <c r="A325" s="151"/>
      <c r="B325" s="151"/>
      <c r="C325" s="161"/>
    </row>
    <row r="326" spans="1:3" ht="12.75">
      <c r="A326" s="151"/>
      <c r="B326" s="151"/>
      <c r="C326" s="161"/>
    </row>
    <row r="327" spans="1:3" ht="12.75">
      <c r="A327" s="151"/>
      <c r="B327" s="151"/>
      <c r="C327" s="161"/>
    </row>
    <row r="328" spans="1:3" ht="12.75">
      <c r="A328" s="151"/>
      <c r="B328" s="151"/>
      <c r="C328" s="161"/>
    </row>
    <row r="329" spans="1:3" ht="12.75">
      <c r="A329" s="151"/>
      <c r="B329" s="151"/>
      <c r="C329" s="161"/>
    </row>
    <row r="330" spans="1:3" ht="12.75">
      <c r="A330" s="151"/>
      <c r="B330" s="151"/>
      <c r="C330" s="161"/>
    </row>
    <row r="331" spans="1:3" ht="12.75">
      <c r="A331" s="151"/>
      <c r="B331" s="151"/>
      <c r="C331" s="161"/>
    </row>
    <row r="332" spans="1:3" ht="12.75">
      <c r="A332" s="151"/>
      <c r="B332" s="151"/>
      <c r="C332" s="161"/>
    </row>
    <row r="333" spans="1:3" ht="12.75">
      <c r="A333" s="151"/>
      <c r="B333" s="151"/>
      <c r="C333" s="161"/>
    </row>
    <row r="334" spans="1:3" ht="12.75">
      <c r="A334" s="151"/>
      <c r="B334" s="151"/>
      <c r="C334" s="161"/>
    </row>
    <row r="335" spans="1:3" ht="12.75">
      <c r="A335" s="151"/>
      <c r="B335" s="151"/>
      <c r="C335" s="161"/>
    </row>
    <row r="336" spans="1:3" ht="12.75">
      <c r="A336" s="151"/>
      <c r="B336" s="151"/>
      <c r="C336" s="161"/>
    </row>
    <row r="337" spans="1:3" ht="12.75">
      <c r="A337" s="151"/>
      <c r="B337" s="151"/>
      <c r="C337" s="161"/>
    </row>
    <row r="338" spans="1:3" ht="12.75">
      <c r="A338" s="151"/>
      <c r="B338" s="151"/>
      <c r="C338" s="161"/>
    </row>
    <row r="339" spans="1:3" ht="12.75">
      <c r="A339" s="151"/>
      <c r="B339" s="151"/>
      <c r="C339" s="161"/>
    </row>
    <row r="340" spans="1:3" ht="12.75">
      <c r="A340" s="151"/>
      <c r="B340" s="151"/>
      <c r="C340" s="161"/>
    </row>
    <row r="341" spans="1:3" ht="12.75">
      <c r="A341" s="151"/>
      <c r="B341" s="151"/>
      <c r="C341" s="161"/>
    </row>
    <row r="342" spans="1:3" ht="12.75">
      <c r="A342" s="151"/>
      <c r="B342" s="151"/>
      <c r="C342" s="161"/>
    </row>
    <row r="343" spans="1:3" ht="12.75">
      <c r="A343" s="151"/>
      <c r="B343" s="151"/>
      <c r="C343" s="161"/>
    </row>
    <row r="344" spans="1:3" ht="12.75">
      <c r="A344" s="151"/>
      <c r="B344" s="151"/>
      <c r="C344" s="161"/>
    </row>
    <row r="345" spans="1:3" ht="12.75">
      <c r="A345" s="151"/>
      <c r="B345" s="151"/>
      <c r="C345" s="161"/>
    </row>
    <row r="346" spans="1:3" ht="12.75">
      <c r="A346" s="151"/>
      <c r="B346" s="151"/>
      <c r="C346" s="161"/>
    </row>
    <row r="347" spans="1:3" ht="12.75">
      <c r="A347" s="151"/>
      <c r="B347" s="151"/>
      <c r="C347" s="161"/>
    </row>
    <row r="348" spans="1:3" ht="12.75">
      <c r="A348" s="151"/>
      <c r="B348" s="151"/>
      <c r="C348" s="161"/>
    </row>
    <row r="349" spans="1:3" ht="12.75">
      <c r="A349" s="151"/>
      <c r="B349" s="151"/>
      <c r="C349" s="161"/>
    </row>
    <row r="350" spans="1:3" ht="12.75">
      <c r="A350" s="151"/>
      <c r="B350" s="151"/>
      <c r="C350" s="161"/>
    </row>
    <row r="351" spans="1:3" ht="12.75">
      <c r="A351" s="151"/>
      <c r="B351" s="151"/>
      <c r="C351" s="161"/>
    </row>
    <row r="352" spans="1:3" ht="12.75">
      <c r="A352" s="151"/>
      <c r="B352" s="151"/>
      <c r="C352" s="161"/>
    </row>
    <row r="353" spans="1:3" ht="12.75">
      <c r="A353" s="151"/>
      <c r="B353" s="151"/>
      <c r="C353" s="161"/>
    </row>
    <row r="354" spans="1:3" ht="12.75">
      <c r="A354" s="151"/>
      <c r="B354" s="151"/>
      <c r="C354" s="161"/>
    </row>
    <row r="355" spans="1:3" ht="12.75">
      <c r="A355" s="151"/>
      <c r="B355" s="151"/>
      <c r="C355" s="161"/>
    </row>
    <row r="356" spans="1:3" ht="12.75">
      <c r="A356" s="151"/>
      <c r="B356" s="151"/>
      <c r="C356" s="161"/>
    </row>
    <row r="357" spans="1:3" ht="12.75">
      <c r="A357" s="151"/>
      <c r="B357" s="151"/>
      <c r="C357" s="161"/>
    </row>
    <row r="358" spans="1:3" ht="12.75">
      <c r="A358" s="151"/>
      <c r="B358" s="151"/>
      <c r="C358" s="161"/>
    </row>
    <row r="359" spans="1:3" ht="12.75">
      <c r="A359" s="151"/>
      <c r="B359" s="151"/>
      <c r="C359" s="161"/>
    </row>
    <row r="360" spans="1:3" ht="12.75">
      <c r="A360" s="151"/>
      <c r="B360" s="151"/>
      <c r="C360" s="161"/>
    </row>
    <row r="361" spans="1:3" ht="12.75">
      <c r="A361" s="151"/>
      <c r="B361" s="151"/>
      <c r="C361" s="161"/>
    </row>
    <row r="362" spans="1:3" ht="12.75">
      <c r="A362" s="151"/>
      <c r="B362" s="151"/>
      <c r="C362" s="161"/>
    </row>
    <row r="363" spans="1:3" ht="12.75">
      <c r="A363" s="151"/>
      <c r="B363" s="151"/>
      <c r="C363" s="161"/>
    </row>
    <row r="364" spans="1:3" ht="12.75">
      <c r="A364" s="151"/>
      <c r="B364" s="151"/>
      <c r="C364" s="161"/>
    </row>
    <row r="365" spans="1:3" ht="12.75">
      <c r="A365" s="151"/>
      <c r="B365" s="151"/>
      <c r="C365" s="161"/>
    </row>
    <row r="366" spans="1:3" ht="12.75">
      <c r="A366" s="151"/>
      <c r="B366" s="151"/>
      <c r="C366" s="161"/>
    </row>
    <row r="367" spans="1:3" ht="12.75">
      <c r="A367" s="151"/>
      <c r="B367" s="151"/>
      <c r="C367" s="161"/>
    </row>
    <row r="368" spans="1:3" ht="12.75">
      <c r="A368" s="151"/>
      <c r="B368" s="151"/>
      <c r="C368" s="161"/>
    </row>
    <row r="369" spans="1:3" ht="12.75">
      <c r="A369" s="151"/>
      <c r="B369" s="151"/>
      <c r="C369" s="161"/>
    </row>
    <row r="370" spans="1:3" ht="12.75">
      <c r="A370" s="151"/>
      <c r="B370" s="151"/>
      <c r="C370" s="161"/>
    </row>
    <row r="371" spans="1:3" ht="12.75">
      <c r="A371" s="151"/>
      <c r="B371" s="151"/>
      <c r="C371" s="161"/>
    </row>
    <row r="372" spans="1:3" ht="12.75">
      <c r="A372" s="151"/>
      <c r="B372" s="151"/>
      <c r="C372" s="161"/>
    </row>
    <row r="373" spans="1:3" ht="12.75">
      <c r="A373" s="151"/>
      <c r="B373" s="151"/>
      <c r="C373" s="161"/>
    </row>
    <row r="374" spans="1:3" ht="12.75">
      <c r="A374" s="151"/>
      <c r="B374" s="151"/>
      <c r="C374" s="161"/>
    </row>
    <row r="375" spans="1:3" ht="12.75">
      <c r="A375" s="151"/>
      <c r="B375" s="151"/>
      <c r="C375" s="161"/>
    </row>
    <row r="376" spans="1:3" ht="12.75">
      <c r="A376" s="151"/>
      <c r="B376" s="151"/>
      <c r="C376" s="161"/>
    </row>
    <row r="377" spans="1:3" ht="12.75">
      <c r="A377" s="151"/>
      <c r="B377" s="151"/>
      <c r="C377" s="161"/>
    </row>
    <row r="378" spans="1:3" ht="12.75">
      <c r="A378" s="151"/>
      <c r="B378" s="151"/>
      <c r="C378" s="161"/>
    </row>
    <row r="379" spans="1:3" ht="12.75">
      <c r="A379" s="151"/>
      <c r="B379" s="151"/>
      <c r="C379" s="161"/>
    </row>
    <row r="380" spans="1:3" ht="12.75">
      <c r="A380" s="151"/>
      <c r="B380" s="151"/>
      <c r="C380" s="161"/>
    </row>
    <row r="381" spans="1:3" ht="12.75">
      <c r="A381" s="151"/>
      <c r="B381" s="151"/>
      <c r="C381" s="161"/>
    </row>
    <row r="382" spans="1:3" ht="12.75">
      <c r="A382" s="151"/>
      <c r="B382" s="151"/>
      <c r="C382" s="161"/>
    </row>
    <row r="383" spans="1:3" ht="12.75">
      <c r="A383" s="151"/>
      <c r="B383" s="151"/>
      <c r="C383" s="161"/>
    </row>
    <row r="384" spans="1:3" ht="12.75">
      <c r="A384" s="151"/>
      <c r="B384" s="151"/>
      <c r="C384" s="161"/>
    </row>
    <row r="385" spans="1:3" ht="12.75">
      <c r="A385" s="151"/>
      <c r="B385" s="151"/>
      <c r="C385" s="161"/>
    </row>
    <row r="386" spans="1:3" ht="12.75">
      <c r="A386" s="151"/>
      <c r="B386" s="151"/>
      <c r="C386" s="161"/>
    </row>
    <row r="387" spans="1:3" ht="12.75">
      <c r="A387" s="151"/>
      <c r="B387" s="151"/>
      <c r="C387" s="161"/>
    </row>
    <row r="388" spans="1:3" ht="12.75">
      <c r="A388" s="151"/>
      <c r="B388" s="151"/>
      <c r="C388" s="161"/>
    </row>
    <row r="389" spans="1:3" ht="12.75">
      <c r="A389" s="151"/>
      <c r="B389" s="151"/>
      <c r="C389" s="161"/>
    </row>
    <row r="390" spans="1:3" ht="12.75">
      <c r="A390" s="151"/>
      <c r="B390" s="151"/>
      <c r="C390" s="161"/>
    </row>
    <row r="391" spans="1:3" ht="12.75">
      <c r="A391" s="151"/>
      <c r="B391" s="151"/>
      <c r="C391" s="161"/>
    </row>
    <row r="392" spans="1:3" ht="12.75">
      <c r="A392" s="151"/>
      <c r="B392" s="151"/>
      <c r="C392" s="161"/>
    </row>
    <row r="393" spans="1:3" ht="12.75">
      <c r="A393" s="151"/>
      <c r="B393" s="151"/>
      <c r="C393" s="161"/>
    </row>
    <row r="394" spans="1:3" ht="12.75">
      <c r="A394" s="151"/>
      <c r="B394" s="151"/>
      <c r="C394" s="161"/>
    </row>
    <row r="395" spans="1:3" ht="12.75">
      <c r="A395" s="151"/>
      <c r="B395" s="151"/>
      <c r="C395" s="161"/>
    </row>
    <row r="396" spans="1:3" ht="12.75">
      <c r="A396" s="151"/>
      <c r="B396" s="151"/>
      <c r="C396" s="161"/>
    </row>
    <row r="397" spans="1:3" ht="12.75">
      <c r="A397" s="151"/>
      <c r="B397" s="151"/>
      <c r="C397" s="161"/>
    </row>
    <row r="398" spans="1:3" ht="12.75">
      <c r="A398" s="151"/>
      <c r="B398" s="151"/>
      <c r="C398" s="161"/>
    </row>
    <row r="399" spans="1:3" ht="12.75">
      <c r="A399" s="151"/>
      <c r="B399" s="151"/>
      <c r="C399" s="161"/>
    </row>
    <row r="400" spans="1:3" ht="12.75">
      <c r="A400" s="151"/>
      <c r="B400" s="151"/>
      <c r="C400" s="161"/>
    </row>
    <row r="401" spans="1:3" ht="12.75">
      <c r="A401" s="151"/>
      <c r="B401" s="151"/>
      <c r="C401" s="161"/>
    </row>
    <row r="402" spans="1:3" ht="12.75">
      <c r="A402" s="151"/>
      <c r="B402" s="151"/>
      <c r="C402" s="161"/>
    </row>
    <row r="403" spans="1:3" ht="12.75">
      <c r="A403" s="151"/>
      <c r="B403" s="151"/>
      <c r="C403" s="161"/>
    </row>
    <row r="404" spans="1:3" ht="12.75">
      <c r="A404" s="151"/>
      <c r="B404" s="151"/>
      <c r="C404" s="161"/>
    </row>
    <row r="405" spans="1:3" ht="12.75">
      <c r="A405" s="151"/>
      <c r="B405" s="151"/>
      <c r="C405" s="161"/>
    </row>
    <row r="406" spans="1:3" ht="12.75">
      <c r="A406" s="151"/>
      <c r="B406" s="151"/>
      <c r="C406" s="161"/>
    </row>
    <row r="407" spans="1:3" ht="12.75">
      <c r="A407" s="151"/>
      <c r="B407" s="151"/>
      <c r="C407" s="161"/>
    </row>
    <row r="408" spans="1:3" ht="12.75">
      <c r="A408" s="151"/>
      <c r="B408" s="151"/>
      <c r="C408" s="161"/>
    </row>
    <row r="409" spans="1:3" ht="12.75">
      <c r="A409" s="151"/>
      <c r="B409" s="151"/>
      <c r="C409" s="161"/>
    </row>
    <row r="410" spans="1:3" ht="12.75">
      <c r="A410" s="151"/>
      <c r="B410" s="151"/>
      <c r="C410" s="161"/>
    </row>
    <row r="411" spans="1:3" ht="12.75">
      <c r="A411" s="151"/>
      <c r="B411" s="151"/>
      <c r="C411" s="161"/>
    </row>
    <row r="412" spans="1:3" ht="12.75">
      <c r="A412" s="151"/>
      <c r="B412" s="151"/>
      <c r="C412" s="161"/>
    </row>
    <row r="413" spans="1:3" ht="12.75">
      <c r="A413" s="151"/>
      <c r="B413" s="151"/>
      <c r="C413" s="161"/>
    </row>
    <row r="414" spans="1:3" ht="12.75">
      <c r="A414" s="151"/>
      <c r="B414" s="151"/>
      <c r="C414" s="161"/>
    </row>
    <row r="415" spans="1:3" ht="12.75">
      <c r="A415" s="151"/>
      <c r="B415" s="151"/>
      <c r="C415" s="161"/>
    </row>
    <row r="416" spans="1:3" ht="12.75">
      <c r="A416" s="151"/>
      <c r="B416" s="151"/>
      <c r="C416" s="161"/>
    </row>
    <row r="417" spans="1:3" ht="12.75">
      <c r="A417" s="151"/>
      <c r="B417" s="151"/>
      <c r="C417" s="161"/>
    </row>
    <row r="418" spans="1:3" ht="12.75">
      <c r="A418" s="151"/>
      <c r="B418" s="151"/>
      <c r="C418" s="161"/>
    </row>
    <row r="419" spans="1:3" ht="12.75">
      <c r="A419" s="151"/>
      <c r="B419" s="151"/>
      <c r="C419" s="161"/>
    </row>
    <row r="420" spans="1:3" ht="12.75">
      <c r="A420" s="151"/>
      <c r="B420" s="151"/>
      <c r="C420" s="161"/>
    </row>
    <row r="421" spans="1:3" ht="12.75">
      <c r="A421" s="151"/>
      <c r="B421" s="151"/>
      <c r="C421" s="161"/>
    </row>
    <row r="422" spans="1:3" ht="12.75">
      <c r="A422" s="151"/>
      <c r="B422" s="151"/>
      <c r="C422" s="161"/>
    </row>
    <row r="423" spans="1:3" ht="12.75">
      <c r="A423" s="151"/>
      <c r="B423" s="151"/>
      <c r="C423" s="161"/>
    </row>
    <row r="424" spans="1:3" ht="12.75">
      <c r="A424" s="151"/>
      <c r="B424" s="151"/>
      <c r="C424" s="161"/>
    </row>
    <row r="425" spans="1:3" ht="12.75">
      <c r="A425" s="151"/>
      <c r="B425" s="151"/>
      <c r="C425" s="161"/>
    </row>
    <row r="426" spans="1:3" ht="12.75">
      <c r="A426" s="151"/>
      <c r="B426" s="151"/>
      <c r="C426" s="161"/>
    </row>
    <row r="427" spans="1:3" ht="12.75">
      <c r="A427" s="151"/>
      <c r="B427" s="151"/>
      <c r="C427" s="161"/>
    </row>
    <row r="428" spans="1:3" ht="12.75">
      <c r="A428" s="151"/>
      <c r="B428" s="151"/>
      <c r="C428" s="161"/>
    </row>
    <row r="429" spans="1:3" ht="12.75">
      <c r="A429" s="151"/>
      <c r="B429" s="151"/>
      <c r="C429" s="161"/>
    </row>
    <row r="430" spans="1:3" ht="12.75">
      <c r="A430" s="151"/>
      <c r="B430" s="151"/>
      <c r="C430" s="161"/>
    </row>
    <row r="431" spans="1:3" ht="12.75">
      <c r="A431" s="151"/>
      <c r="B431" s="151"/>
      <c r="C431" s="161"/>
    </row>
    <row r="432" spans="1:3" ht="12.75">
      <c r="A432" s="151"/>
      <c r="B432" s="151"/>
      <c r="C432" s="161"/>
    </row>
    <row r="433" spans="1:3" ht="12.75">
      <c r="A433" s="151"/>
      <c r="B433" s="151"/>
      <c r="C433" s="161"/>
    </row>
    <row r="434" spans="1:3" ht="12.75">
      <c r="A434" s="151"/>
      <c r="B434" s="151"/>
      <c r="C434" s="161"/>
    </row>
    <row r="435" spans="1:3" ht="12.75">
      <c r="A435" s="151"/>
      <c r="B435" s="151"/>
      <c r="C435" s="161"/>
    </row>
    <row r="436" spans="1:3" ht="12.75">
      <c r="A436" s="151"/>
      <c r="B436" s="151"/>
      <c r="C436" s="161"/>
    </row>
    <row r="437" spans="1:3" ht="12.75">
      <c r="A437" s="151"/>
      <c r="B437" s="151"/>
      <c r="C437" s="161"/>
    </row>
    <row r="438" spans="1:3" ht="12.75">
      <c r="A438" s="151"/>
      <c r="B438" s="151"/>
      <c r="C438" s="161"/>
    </row>
    <row r="439" spans="1:3" ht="12.75">
      <c r="A439" s="151"/>
      <c r="B439" s="151"/>
      <c r="C439" s="161"/>
    </row>
    <row r="440" spans="1:3" ht="12.75">
      <c r="A440" s="151"/>
      <c r="B440" s="151"/>
      <c r="C440" s="161"/>
    </row>
    <row r="441" spans="1:3" ht="12.75">
      <c r="A441" s="151"/>
      <c r="B441" s="151"/>
      <c r="C441" s="161"/>
    </row>
    <row r="442" spans="1:3" ht="12.75">
      <c r="A442" s="151"/>
      <c r="B442" s="151"/>
      <c r="C442" s="161"/>
    </row>
    <row r="443" spans="1:3" ht="12.75">
      <c r="A443" s="151"/>
      <c r="B443" s="151"/>
      <c r="C443" s="161"/>
    </row>
    <row r="444" spans="1:3" ht="12.75">
      <c r="A444" s="151"/>
      <c r="B444" s="151"/>
      <c r="C444" s="161"/>
    </row>
    <row r="445" spans="1:3" ht="12.75">
      <c r="A445" s="151"/>
      <c r="B445" s="151"/>
      <c r="C445" s="161"/>
    </row>
    <row r="446" spans="1:3" ht="12.75">
      <c r="A446" s="151"/>
      <c r="B446" s="151"/>
      <c r="C446" s="161"/>
    </row>
    <row r="447" spans="1:3" ht="12.75">
      <c r="A447" s="151"/>
      <c r="B447" s="151"/>
      <c r="C447" s="161"/>
    </row>
    <row r="448" spans="1:3" ht="12.75">
      <c r="A448" s="151"/>
      <c r="B448" s="151"/>
      <c r="C448" s="161"/>
    </row>
    <row r="449" spans="1:3" ht="12.75">
      <c r="A449" s="151"/>
      <c r="B449" s="151"/>
      <c r="C449" s="161"/>
    </row>
    <row r="450" spans="1:3" ht="12.75">
      <c r="A450" s="151"/>
      <c r="B450" s="151"/>
      <c r="C450" s="161"/>
    </row>
    <row r="451" spans="1:3" ht="12.75">
      <c r="A451" s="151"/>
      <c r="B451" s="151"/>
      <c r="C451" s="161"/>
    </row>
    <row r="452" spans="1:3" ht="12.75">
      <c r="A452" s="151"/>
      <c r="B452" s="151"/>
      <c r="C452" s="161"/>
    </row>
    <row r="453" spans="1:3" ht="12.75">
      <c r="A453" s="151"/>
      <c r="B453" s="151"/>
      <c r="C453" s="161"/>
    </row>
    <row r="454" spans="1:3" ht="12.75">
      <c r="A454" s="151"/>
      <c r="B454" s="151"/>
      <c r="C454" s="161"/>
    </row>
    <row r="455" spans="1:3" ht="12.75">
      <c r="A455" s="151"/>
      <c r="B455" s="151"/>
      <c r="C455" s="161"/>
    </row>
    <row r="456" spans="1:3" ht="12.75">
      <c r="A456" s="151"/>
      <c r="B456" s="151"/>
      <c r="C456" s="161"/>
    </row>
    <row r="457" spans="1:3" ht="12.75">
      <c r="A457" s="151"/>
      <c r="B457" s="151"/>
      <c r="C457" s="161"/>
    </row>
    <row r="458" spans="1:3" ht="12.75">
      <c r="A458" s="151"/>
      <c r="B458" s="151"/>
      <c r="C458" s="161"/>
    </row>
    <row r="459" spans="1:3" ht="12.75">
      <c r="A459" s="151"/>
      <c r="B459" s="151"/>
      <c r="C459" s="161"/>
    </row>
    <row r="460" spans="1:3" ht="12.75">
      <c r="A460" s="151"/>
      <c r="B460" s="151"/>
      <c r="C460" s="161"/>
    </row>
    <row r="461" spans="1:3" ht="12.75">
      <c r="A461" s="151"/>
      <c r="B461" s="151"/>
      <c r="C461" s="161"/>
    </row>
    <row r="462" spans="1:3" ht="12.75">
      <c r="A462" s="151"/>
      <c r="B462" s="151"/>
      <c r="C462" s="161"/>
    </row>
    <row r="463" spans="1:3" ht="12.75">
      <c r="A463" s="151"/>
      <c r="B463" s="151"/>
      <c r="C463" s="161"/>
    </row>
    <row r="464" spans="1:3" ht="12.75">
      <c r="A464" s="151"/>
      <c r="B464" s="151"/>
      <c r="C464" s="161"/>
    </row>
    <row r="465" spans="1:3" ht="12.75">
      <c r="A465" s="151"/>
      <c r="B465" s="151"/>
      <c r="C465" s="161"/>
    </row>
    <row r="466" spans="1:3" ht="12.75">
      <c r="A466" s="151"/>
      <c r="B466" s="151"/>
      <c r="C466" s="161"/>
    </row>
    <row r="467" spans="1:3" ht="12.75">
      <c r="A467" s="151"/>
      <c r="B467" s="151"/>
      <c r="C467" s="161"/>
    </row>
    <row r="468" spans="1:3" ht="12.75">
      <c r="A468" s="151"/>
      <c r="B468" s="151"/>
      <c r="C468" s="161"/>
    </row>
    <row r="469" spans="1:3" ht="12.75">
      <c r="A469" s="151"/>
      <c r="B469" s="151"/>
      <c r="C469" s="161"/>
    </row>
    <row r="470" spans="1:3" ht="12.75">
      <c r="A470" s="151"/>
      <c r="B470" s="151"/>
      <c r="C470" s="161"/>
    </row>
    <row r="471" spans="1:3" ht="12.75">
      <c r="A471" s="151"/>
      <c r="B471" s="151"/>
      <c r="C471" s="161"/>
    </row>
    <row r="472" spans="1:3" ht="12.75">
      <c r="A472" s="151"/>
      <c r="B472" s="151"/>
      <c r="C472" s="161"/>
    </row>
    <row r="473" spans="1:3" ht="12.75">
      <c r="A473" s="151"/>
      <c r="B473" s="151"/>
      <c r="C473" s="161"/>
    </row>
    <row r="474" spans="1:3" ht="12.75">
      <c r="A474" s="151"/>
      <c r="B474" s="151"/>
      <c r="C474" s="161"/>
    </row>
    <row r="475" spans="1:3" ht="12.75">
      <c r="A475" s="151"/>
      <c r="B475" s="151"/>
      <c r="C475" s="161"/>
    </row>
    <row r="476" spans="1:3" ht="12.75">
      <c r="A476" s="151"/>
      <c r="B476" s="151"/>
      <c r="C476" s="161"/>
    </row>
    <row r="477" spans="1:3" ht="12.75">
      <c r="A477" s="151"/>
      <c r="B477" s="151"/>
      <c r="C477" s="161"/>
    </row>
    <row r="478" spans="1:3" ht="12.75">
      <c r="A478" s="151"/>
      <c r="B478" s="151"/>
      <c r="C478" s="161"/>
    </row>
    <row r="479" spans="1:3" ht="12.75">
      <c r="A479" s="151"/>
      <c r="B479" s="151"/>
      <c r="C479" s="161"/>
    </row>
    <row r="480" spans="1:3" ht="12.75">
      <c r="A480" s="151"/>
      <c r="B480" s="151"/>
      <c r="C480" s="161"/>
    </row>
    <row r="481" spans="1:3" ht="12.75">
      <c r="A481" s="151"/>
      <c r="B481" s="151"/>
      <c r="C481" s="161"/>
    </row>
    <row r="482" spans="1:3" ht="12.75">
      <c r="A482" s="151"/>
      <c r="B482" s="151"/>
      <c r="C482" s="161"/>
    </row>
    <row r="483" spans="1:3" ht="12.75">
      <c r="A483" s="151"/>
      <c r="B483" s="151"/>
      <c r="C483" s="161"/>
    </row>
    <row r="484" spans="1:3" ht="12.75">
      <c r="A484" s="151"/>
      <c r="B484" s="151"/>
      <c r="C484" s="161"/>
    </row>
    <row r="485" spans="1:3" ht="12.75">
      <c r="A485" s="151"/>
      <c r="B485" s="151"/>
      <c r="C485" s="161"/>
    </row>
    <row r="486" spans="1:3" ht="12.75">
      <c r="A486" s="151"/>
      <c r="B486" s="151"/>
      <c r="C486" s="161"/>
    </row>
    <row r="487" spans="1:3" ht="12.75">
      <c r="A487" s="151"/>
      <c r="B487" s="151"/>
      <c r="C487" s="161"/>
    </row>
    <row r="488" spans="1:3" ht="12.75">
      <c r="A488" s="151"/>
      <c r="B488" s="151"/>
      <c r="C488" s="161"/>
    </row>
    <row r="489" spans="1:3" ht="12.75">
      <c r="A489" s="151"/>
      <c r="B489" s="151"/>
      <c r="C489" s="161"/>
    </row>
    <row r="490" spans="1:3" ht="12.75">
      <c r="A490" s="151"/>
      <c r="B490" s="151"/>
      <c r="C490" s="161"/>
    </row>
    <row r="491" spans="1:3" ht="12.75">
      <c r="A491" s="151"/>
      <c r="B491" s="151"/>
      <c r="C491" s="161"/>
    </row>
    <row r="492" spans="1:3" ht="12.75">
      <c r="A492" s="151"/>
      <c r="B492" s="151"/>
      <c r="C492" s="161"/>
    </row>
    <row r="493" spans="1:3" ht="12.75">
      <c r="A493" s="151"/>
      <c r="B493" s="151"/>
      <c r="C493" s="161"/>
    </row>
    <row r="494" spans="1:3" ht="12.75">
      <c r="A494" s="151"/>
      <c r="B494" s="151"/>
      <c r="C494" s="161"/>
    </row>
    <row r="495" spans="1:3" ht="12.75">
      <c r="A495" s="151"/>
      <c r="B495" s="151"/>
      <c r="C495" s="161"/>
    </row>
    <row r="496" spans="1:3" ht="12.75">
      <c r="A496" s="151"/>
      <c r="B496" s="151"/>
      <c r="C496" s="161"/>
    </row>
    <row r="497" spans="1:3" ht="12.75">
      <c r="A497" s="151"/>
      <c r="B497" s="151"/>
      <c r="C497" s="161"/>
    </row>
    <row r="498" spans="1:3" ht="12.75">
      <c r="A498" s="151"/>
      <c r="B498" s="151"/>
      <c r="C498" s="161"/>
    </row>
    <row r="499" spans="1:3" ht="12.75">
      <c r="A499" s="151"/>
      <c r="B499" s="151"/>
      <c r="C499" s="161"/>
    </row>
    <row r="500" spans="1:3" ht="12.75">
      <c r="A500" s="151"/>
      <c r="B500" s="151"/>
      <c r="C500" s="161"/>
    </row>
    <row r="501" spans="1:3" ht="12.75">
      <c r="A501" s="151"/>
      <c r="B501" s="151"/>
      <c r="C501" s="161"/>
    </row>
    <row r="502" spans="1:3" ht="12.75">
      <c r="A502" s="151"/>
      <c r="B502" s="151"/>
      <c r="C502" s="161"/>
    </row>
    <row r="503" spans="1:3" ht="12.75">
      <c r="A503" s="151"/>
      <c r="B503" s="151"/>
      <c r="C503" s="161"/>
    </row>
    <row r="504" spans="1:3" ht="12.75">
      <c r="A504" s="151"/>
      <c r="B504" s="151"/>
      <c r="C504" s="161"/>
    </row>
    <row r="505" spans="1:3" ht="12.75">
      <c r="A505" s="151"/>
      <c r="B505" s="151"/>
      <c r="C505" s="161"/>
    </row>
    <row r="506" spans="1:3" ht="12.75">
      <c r="A506" s="151"/>
      <c r="B506" s="151"/>
      <c r="C506" s="161"/>
    </row>
    <row r="507" spans="1:3" ht="12.75">
      <c r="A507" s="151"/>
      <c r="B507" s="151"/>
      <c r="C507" s="161"/>
    </row>
    <row r="508" spans="1:3" ht="12.75">
      <c r="A508" s="151"/>
      <c r="B508" s="151"/>
      <c r="C508" s="161"/>
    </row>
    <row r="509" spans="1:3" ht="12.75">
      <c r="A509" s="151"/>
      <c r="B509" s="151"/>
      <c r="C509" s="161"/>
    </row>
    <row r="510" spans="1:3" ht="12.75">
      <c r="A510" s="151"/>
      <c r="B510" s="151"/>
      <c r="C510" s="161"/>
    </row>
    <row r="511" spans="1:3" ht="12.75">
      <c r="A511" s="151"/>
      <c r="B511" s="151"/>
      <c r="C511" s="161"/>
    </row>
    <row r="512" spans="1:3" ht="12.75">
      <c r="A512" s="151"/>
      <c r="B512" s="151"/>
      <c r="C512" s="161"/>
    </row>
    <row r="513" spans="1:3" ht="12.75">
      <c r="A513" s="151"/>
      <c r="B513" s="151"/>
      <c r="C513" s="161"/>
    </row>
    <row r="514" spans="1:3" ht="12.75">
      <c r="A514" s="151"/>
      <c r="B514" s="151"/>
      <c r="C514" s="161"/>
    </row>
    <row r="515" spans="1:3" ht="12.75">
      <c r="A515" s="151"/>
      <c r="B515" s="151"/>
      <c r="C515" s="161"/>
    </row>
    <row r="516" spans="1:3" ht="12.75">
      <c r="A516" s="151"/>
      <c r="B516" s="151"/>
      <c r="C516" s="161"/>
    </row>
    <row r="517" spans="1:3" ht="12.75">
      <c r="A517" s="151"/>
      <c r="B517" s="151"/>
      <c r="C517" s="161"/>
    </row>
    <row r="518" spans="1:3" ht="12.75">
      <c r="A518" s="151"/>
      <c r="B518" s="151"/>
      <c r="C518" s="161"/>
    </row>
    <row r="519" spans="1:3" ht="12.75">
      <c r="A519" s="151"/>
      <c r="B519" s="151"/>
      <c r="C519" s="161"/>
    </row>
    <row r="520" spans="1:3" ht="12.75">
      <c r="A520" s="151"/>
      <c r="B520" s="151"/>
      <c r="C520" s="161"/>
    </row>
    <row r="521" spans="1:3" ht="12.75">
      <c r="A521" s="151"/>
      <c r="B521" s="151"/>
      <c r="C521" s="161"/>
    </row>
    <row r="522" spans="1:3" ht="12.75">
      <c r="A522" s="151"/>
      <c r="B522" s="151"/>
      <c r="C522" s="161"/>
    </row>
    <row r="523" spans="1:3" ht="12.75">
      <c r="A523" s="151"/>
      <c r="B523" s="151"/>
      <c r="C523" s="161"/>
    </row>
    <row r="524" spans="1:3" ht="12.75">
      <c r="A524" s="151"/>
      <c r="B524" s="151"/>
      <c r="C524" s="161"/>
    </row>
    <row r="525" spans="1:3" ht="12.75">
      <c r="A525" s="151"/>
      <c r="B525" s="151"/>
      <c r="C525" s="161"/>
    </row>
    <row r="526" spans="1:3" ht="12.75">
      <c r="A526" s="151"/>
      <c r="B526" s="151"/>
      <c r="C526" s="161"/>
    </row>
    <row r="527" spans="1:3" ht="12.75">
      <c r="A527" s="151"/>
      <c r="B527" s="151"/>
      <c r="C527" s="161"/>
    </row>
    <row r="528" spans="1:3" ht="12.75">
      <c r="A528" s="151"/>
      <c r="B528" s="151"/>
      <c r="C528" s="161"/>
    </row>
    <row r="529" spans="1:3" ht="12.75">
      <c r="A529" s="151"/>
      <c r="B529" s="151"/>
      <c r="C529" s="161"/>
    </row>
    <row r="530" spans="1:3" ht="12.75">
      <c r="A530" s="151"/>
      <c r="B530" s="151"/>
      <c r="C530" s="161"/>
    </row>
    <row r="531" spans="1:3" ht="12.75">
      <c r="A531" s="151"/>
      <c r="B531" s="151"/>
      <c r="C531" s="161"/>
    </row>
    <row r="532" spans="1:3" ht="12.75">
      <c r="A532" s="151"/>
      <c r="B532" s="151"/>
      <c r="C532" s="161"/>
    </row>
    <row r="533" spans="1:3" ht="12.75">
      <c r="A533" s="151"/>
      <c r="B533" s="151"/>
      <c r="C533" s="161"/>
    </row>
    <row r="534" spans="1:3" ht="12.75">
      <c r="A534" s="151"/>
      <c r="B534" s="151"/>
      <c r="C534" s="161"/>
    </row>
    <row r="535" spans="1:3" ht="12.75">
      <c r="A535" s="151"/>
      <c r="B535" s="151"/>
      <c r="C535" s="161"/>
    </row>
    <row r="536" spans="1:3" ht="12.75">
      <c r="A536" s="151"/>
      <c r="B536" s="151"/>
      <c r="C536" s="161"/>
    </row>
    <row r="537" spans="1:3" ht="12.75">
      <c r="A537" s="151"/>
      <c r="B537" s="151"/>
      <c r="C537" s="161"/>
    </row>
    <row r="538" spans="1:3" ht="12.75">
      <c r="A538" s="151"/>
      <c r="B538" s="151"/>
      <c r="C538" s="161"/>
    </row>
    <row r="539" spans="1:3" ht="12.75">
      <c r="A539" s="151"/>
      <c r="B539" s="151"/>
      <c r="C539" s="161"/>
    </row>
    <row r="540" spans="1:3" ht="12.75">
      <c r="A540" s="151"/>
      <c r="B540" s="151"/>
      <c r="C540" s="161"/>
    </row>
    <row r="541" spans="1:3" ht="12.75">
      <c r="A541" s="151"/>
      <c r="B541" s="151"/>
      <c r="C541" s="161"/>
    </row>
    <row r="542" spans="1:3" ht="12.75">
      <c r="A542" s="151"/>
      <c r="B542" s="151"/>
      <c r="C542" s="161"/>
    </row>
    <row r="543" spans="1:3" ht="12.75">
      <c r="A543" s="151"/>
      <c r="B543" s="151"/>
      <c r="C543" s="161"/>
    </row>
    <row r="544" spans="1:3" ht="12.75">
      <c r="A544" s="151"/>
      <c r="B544" s="151"/>
      <c r="C544" s="161"/>
    </row>
    <row r="545" spans="1:3" ht="12.75">
      <c r="A545" s="151"/>
      <c r="B545" s="151"/>
      <c r="C545" s="161"/>
    </row>
    <row r="546" spans="1:3" ht="12.75">
      <c r="A546" s="151"/>
      <c r="B546" s="151"/>
      <c r="C546" s="161"/>
    </row>
    <row r="547" spans="1:3" ht="12.75">
      <c r="A547" s="151"/>
      <c r="B547" s="151"/>
      <c r="C547" s="161"/>
    </row>
    <row r="548" spans="1:3" ht="12.75">
      <c r="A548" s="151"/>
      <c r="B548" s="151"/>
      <c r="C548" s="161"/>
    </row>
    <row r="549" spans="1:3" ht="12.75">
      <c r="A549" s="151"/>
      <c r="B549" s="151"/>
      <c r="C549" s="161"/>
    </row>
    <row r="550" spans="1:3" ht="12.75">
      <c r="A550" s="151"/>
      <c r="B550" s="151"/>
      <c r="C550" s="161"/>
    </row>
    <row r="551" spans="1:3" ht="12.75">
      <c r="A551" s="151"/>
      <c r="B551" s="151"/>
      <c r="C551" s="161"/>
    </row>
    <row r="552" spans="1:3" ht="12.75">
      <c r="A552" s="151"/>
      <c r="B552" s="151"/>
      <c r="C552" s="161"/>
    </row>
    <row r="553" spans="1:3" ht="12.75">
      <c r="A553" s="151"/>
      <c r="B553" s="151"/>
      <c r="C553" s="161"/>
    </row>
    <row r="554" spans="1:3" ht="12.75">
      <c r="A554" s="151"/>
      <c r="B554" s="151"/>
      <c r="C554" s="161"/>
    </row>
    <row r="555" spans="1:3" ht="12.75">
      <c r="A555" s="151"/>
      <c r="B555" s="151"/>
      <c r="C555" s="161"/>
    </row>
    <row r="556" spans="1:3" ht="12.75">
      <c r="A556" s="151"/>
      <c r="B556" s="151"/>
      <c r="C556" s="161"/>
    </row>
    <row r="557" spans="1:3" ht="12.75">
      <c r="A557" s="151"/>
      <c r="B557" s="151"/>
      <c r="C557" s="161"/>
    </row>
    <row r="558" spans="1:3" ht="12.75">
      <c r="A558" s="151"/>
      <c r="B558" s="151"/>
      <c r="C558" s="161"/>
    </row>
    <row r="559" spans="1:3" ht="12.75">
      <c r="A559" s="151"/>
      <c r="B559" s="151"/>
      <c r="C559" s="161"/>
    </row>
    <row r="560" spans="1:3" ht="12.75">
      <c r="A560" s="151"/>
      <c r="B560" s="151"/>
      <c r="C560" s="161"/>
    </row>
    <row r="561" spans="1:3" ht="12.75">
      <c r="A561" s="151"/>
      <c r="B561" s="151"/>
      <c r="C561" s="161"/>
    </row>
    <row r="562" spans="1:3" ht="12.75">
      <c r="A562" s="151"/>
      <c r="B562" s="151"/>
      <c r="C562" s="161"/>
    </row>
    <row r="563" spans="1:3" ht="12.75">
      <c r="A563" s="151"/>
      <c r="B563" s="151"/>
      <c r="C563" s="161"/>
    </row>
    <row r="564" spans="1:3" ht="12.75">
      <c r="A564" s="151"/>
      <c r="B564" s="151"/>
      <c r="C564" s="161"/>
    </row>
    <row r="565" spans="1:3" ht="12.75">
      <c r="A565" s="151"/>
      <c r="B565" s="151"/>
      <c r="C565" s="161"/>
    </row>
    <row r="566" spans="1:3" ht="12.75">
      <c r="A566" s="151"/>
      <c r="B566" s="151"/>
      <c r="C566" s="161"/>
    </row>
    <row r="567" spans="1:3" ht="12.75">
      <c r="A567" s="151"/>
      <c r="B567" s="151"/>
      <c r="C567" s="161"/>
    </row>
    <row r="568" spans="1:3" ht="12.75">
      <c r="A568" s="151"/>
      <c r="B568" s="151"/>
      <c r="C568" s="161"/>
    </row>
    <row r="569" spans="1:3" ht="12.75">
      <c r="A569" s="151"/>
      <c r="B569" s="151"/>
      <c r="C569" s="161"/>
    </row>
    <row r="570" spans="1:3" ht="12.75">
      <c r="A570" s="151"/>
      <c r="B570" s="151"/>
      <c r="C570" s="161"/>
    </row>
    <row r="571" spans="1:3" ht="12.75">
      <c r="A571" s="151"/>
      <c r="B571" s="151"/>
      <c r="C571" s="161"/>
    </row>
    <row r="572" spans="1:3" ht="12.75">
      <c r="A572" s="151"/>
      <c r="B572" s="151"/>
      <c r="C572" s="161"/>
    </row>
    <row r="573" spans="1:3" ht="12.75">
      <c r="A573" s="151"/>
      <c r="B573" s="151"/>
      <c r="C573" s="161"/>
    </row>
    <row r="574" spans="1:3" ht="12.75">
      <c r="A574" s="151"/>
      <c r="B574" s="151"/>
      <c r="C574" s="161"/>
    </row>
    <row r="575" spans="1:3" ht="12.75">
      <c r="A575" s="151"/>
      <c r="B575" s="151"/>
      <c r="C575" s="161"/>
    </row>
    <row r="576" spans="1:3" ht="12.75">
      <c r="A576" s="151"/>
      <c r="B576" s="151"/>
      <c r="C576" s="161"/>
    </row>
    <row r="577" spans="1:3" ht="12.75">
      <c r="A577" s="151"/>
      <c r="B577" s="151"/>
      <c r="C577" s="161"/>
    </row>
    <row r="578" spans="1:3" ht="12.75">
      <c r="A578" s="151"/>
      <c r="B578" s="151"/>
      <c r="C578" s="161"/>
    </row>
    <row r="579" spans="1:3" ht="12.75">
      <c r="A579" s="151"/>
      <c r="B579" s="151"/>
      <c r="C579" s="161"/>
    </row>
    <row r="580" spans="1:3" ht="12.75">
      <c r="A580" s="151"/>
      <c r="B580" s="151"/>
      <c r="C580" s="161"/>
    </row>
    <row r="581" spans="1:3" ht="12.75">
      <c r="A581" s="151"/>
      <c r="B581" s="151"/>
      <c r="C581" s="161"/>
    </row>
    <row r="582" spans="1:3" ht="12.75">
      <c r="A582" s="151"/>
      <c r="B582" s="151"/>
      <c r="C582" s="161"/>
    </row>
    <row r="583" spans="1:3" ht="12.75">
      <c r="A583" s="151"/>
      <c r="B583" s="151"/>
      <c r="C583" s="161"/>
    </row>
    <row r="584" spans="1:3" ht="12.75">
      <c r="A584" s="151"/>
      <c r="B584" s="151"/>
      <c r="C584" s="161"/>
    </row>
    <row r="585" spans="1:3" ht="12.75">
      <c r="A585" s="151"/>
      <c r="B585" s="151"/>
      <c r="C585" s="161"/>
    </row>
    <row r="586" spans="1:3" ht="12.75">
      <c r="A586" s="151"/>
      <c r="B586" s="151"/>
      <c r="C586" s="161"/>
    </row>
    <row r="587" spans="1:3" ht="12.75">
      <c r="A587" s="151"/>
      <c r="B587" s="151"/>
      <c r="C587" s="161"/>
    </row>
    <row r="588" spans="1:3" ht="12.75">
      <c r="A588" s="151"/>
      <c r="B588" s="151"/>
      <c r="C588" s="161"/>
    </row>
    <row r="589" spans="1:3" ht="12.75">
      <c r="A589" s="151"/>
      <c r="B589" s="151"/>
      <c r="C589" s="161"/>
    </row>
    <row r="590" spans="1:3" ht="12.75">
      <c r="A590" s="151"/>
      <c r="B590" s="151"/>
      <c r="C590" s="161"/>
    </row>
    <row r="591" spans="1:3" ht="12.75">
      <c r="A591" s="151"/>
      <c r="B591" s="151"/>
      <c r="C591" s="161"/>
    </row>
    <row r="592" spans="1:3" ht="12.75">
      <c r="A592" s="151"/>
      <c r="B592" s="151"/>
      <c r="C592" s="161"/>
    </row>
    <row r="593" spans="1:3" ht="12.75">
      <c r="A593" s="151"/>
      <c r="B593" s="151"/>
      <c r="C593" s="161"/>
    </row>
    <row r="594" spans="1:3" ht="12.75">
      <c r="A594" s="151"/>
      <c r="B594" s="151"/>
      <c r="C594" s="161"/>
    </row>
    <row r="595" spans="1:3" ht="12.75">
      <c r="A595" s="151"/>
      <c r="B595" s="151"/>
      <c r="C595" s="161"/>
    </row>
    <row r="596" spans="1:3" ht="12.75">
      <c r="A596" s="151"/>
      <c r="B596" s="151"/>
      <c r="C596" s="161"/>
    </row>
    <row r="597" spans="1:3" ht="12.75">
      <c r="A597" s="151"/>
      <c r="B597" s="151"/>
      <c r="C597" s="161"/>
    </row>
    <row r="598" spans="1:3" ht="12.75">
      <c r="A598" s="151"/>
      <c r="B598" s="151"/>
      <c r="C598" s="161"/>
    </row>
    <row r="599" spans="1:3" ht="12.75">
      <c r="A599" s="151"/>
      <c r="B599" s="151"/>
      <c r="C599" s="161"/>
    </row>
    <row r="600" spans="1:3" ht="12.75">
      <c r="A600" s="151"/>
      <c r="B600" s="151"/>
      <c r="C600" s="161"/>
    </row>
    <row r="601" spans="1:3" ht="12.75">
      <c r="A601" s="151"/>
      <c r="B601" s="151"/>
      <c r="C601" s="161"/>
    </row>
    <row r="602" spans="1:3" ht="12.75">
      <c r="A602" s="151"/>
      <c r="B602" s="151"/>
      <c r="C602" s="161"/>
    </row>
    <row r="603" spans="1:3" ht="12.75">
      <c r="A603" s="151"/>
      <c r="B603" s="151"/>
      <c r="C603" s="161"/>
    </row>
    <row r="604" spans="1:3" ht="12.75">
      <c r="A604" s="151"/>
      <c r="B604" s="151"/>
      <c r="C604" s="161"/>
    </row>
    <row r="605" spans="1:3" ht="12.75">
      <c r="A605" s="151"/>
      <c r="B605" s="151"/>
      <c r="C605" s="161"/>
    </row>
    <row r="606" spans="1:3" ht="12.75">
      <c r="A606" s="151"/>
      <c r="B606" s="151"/>
      <c r="C606" s="161"/>
    </row>
    <row r="607" spans="1:3" ht="12.75">
      <c r="A607" s="151"/>
      <c r="B607" s="151"/>
      <c r="C607" s="161"/>
    </row>
    <row r="608" spans="1:3" ht="12.75">
      <c r="A608" s="151"/>
      <c r="B608" s="151"/>
      <c r="C608" s="161"/>
    </row>
    <row r="609" spans="1:3" ht="12.75">
      <c r="A609" s="151"/>
      <c r="B609" s="151"/>
      <c r="C609" s="161"/>
    </row>
    <row r="610" spans="1:3" ht="12.75">
      <c r="A610" s="151"/>
      <c r="B610" s="151"/>
      <c r="C610" s="161"/>
    </row>
    <row r="611" spans="1:3" ht="12.75">
      <c r="A611" s="151"/>
      <c r="B611" s="151"/>
      <c r="C611" s="161"/>
    </row>
    <row r="612" spans="1:3" ht="12.75">
      <c r="A612" s="151"/>
      <c r="B612" s="151"/>
      <c r="C612" s="161"/>
    </row>
    <row r="613" spans="1:3" ht="12.75">
      <c r="A613" s="151"/>
      <c r="B613" s="151"/>
      <c r="C613" s="161"/>
    </row>
    <row r="614" spans="1:3" ht="12.75">
      <c r="A614" s="151"/>
      <c r="B614" s="151"/>
      <c r="C614" s="161"/>
    </row>
    <row r="615" spans="1:3" ht="12.75">
      <c r="A615" s="151"/>
      <c r="B615" s="151"/>
      <c r="C615" s="161"/>
    </row>
    <row r="616" spans="1:3" ht="12.75">
      <c r="A616" s="151"/>
      <c r="B616" s="151"/>
      <c r="C616" s="161"/>
    </row>
    <row r="617" spans="1:3" ht="12.75">
      <c r="A617" s="151"/>
      <c r="B617" s="151"/>
      <c r="C617" s="161"/>
    </row>
    <row r="618" spans="1:3" ht="12.75">
      <c r="A618" s="151"/>
      <c r="B618" s="151"/>
      <c r="C618" s="161"/>
    </row>
    <row r="619" spans="1:3" ht="12.75">
      <c r="A619" s="151"/>
      <c r="B619" s="151"/>
      <c r="C619" s="161"/>
    </row>
    <row r="620" spans="1:3" ht="12.75">
      <c r="A620" s="151"/>
      <c r="B620" s="151"/>
      <c r="C620" s="161"/>
    </row>
    <row r="621" spans="1:3" ht="12.75">
      <c r="A621" s="151"/>
      <c r="B621" s="151"/>
      <c r="C621" s="161"/>
    </row>
    <row r="622" spans="1:3" ht="12.75">
      <c r="A622" s="151"/>
      <c r="B622" s="151"/>
      <c r="C622" s="161"/>
    </row>
    <row r="623" spans="1:3" ht="12.75">
      <c r="A623" s="151"/>
      <c r="B623" s="151"/>
      <c r="C623" s="161"/>
    </row>
    <row r="624" spans="1:3" ht="12.75">
      <c r="A624" s="151"/>
      <c r="B624" s="151"/>
      <c r="C624" s="161"/>
    </row>
    <row r="625" spans="1:3" ht="12.75">
      <c r="A625" s="151"/>
      <c r="B625" s="151"/>
      <c r="C625" s="161"/>
    </row>
    <row r="626" spans="1:3" ht="12.75">
      <c r="A626" s="151"/>
      <c r="B626" s="151"/>
      <c r="C626" s="161"/>
    </row>
    <row r="627" spans="1:3" ht="12.75">
      <c r="A627" s="151"/>
      <c r="B627" s="151"/>
      <c r="C627" s="161"/>
    </row>
    <row r="628" spans="1:3" ht="12.75">
      <c r="A628" s="151"/>
      <c r="B628" s="151"/>
      <c r="C628" s="161"/>
    </row>
    <row r="629" spans="1:3" ht="12.75">
      <c r="A629" s="151"/>
      <c r="B629" s="151"/>
      <c r="C629" s="161"/>
    </row>
    <row r="630" spans="1:3" ht="12.75">
      <c r="A630" s="151"/>
      <c r="B630" s="151"/>
      <c r="C630" s="161"/>
    </row>
    <row r="631" spans="1:3" ht="12.75">
      <c r="A631" s="151"/>
      <c r="B631" s="151"/>
      <c r="C631" s="161"/>
    </row>
    <row r="632" spans="1:3" ht="12.75">
      <c r="A632" s="151"/>
      <c r="B632" s="151"/>
      <c r="C632" s="161"/>
    </row>
    <row r="633" spans="1:3" ht="12.75">
      <c r="A633" s="151"/>
      <c r="B633" s="151"/>
      <c r="C633" s="161"/>
    </row>
    <row r="634" spans="1:3" ht="12.75">
      <c r="A634" s="151"/>
      <c r="B634" s="151"/>
      <c r="C634" s="161"/>
    </row>
    <row r="635" spans="1:3" ht="12.75">
      <c r="A635" s="151"/>
      <c r="B635" s="151"/>
      <c r="C635" s="161"/>
    </row>
    <row r="636" spans="1:3" ht="12.75">
      <c r="A636" s="151"/>
      <c r="B636" s="151"/>
      <c r="C636" s="161"/>
    </row>
    <row r="637" spans="1:3" ht="12.75">
      <c r="A637" s="151"/>
      <c r="B637" s="151"/>
      <c r="C637" s="161"/>
    </row>
    <row r="638" spans="1:3" ht="12.75">
      <c r="A638" s="151"/>
      <c r="B638" s="151"/>
      <c r="C638" s="161"/>
    </row>
    <row r="639" spans="1:3" ht="12.75">
      <c r="A639" s="151"/>
      <c r="B639" s="151"/>
      <c r="C639" s="161"/>
    </row>
    <row r="640" spans="1:3" ht="12.75">
      <c r="A640" s="151"/>
      <c r="B640" s="151"/>
      <c r="C640" s="161"/>
    </row>
    <row r="641" spans="1:3" ht="12.75">
      <c r="A641" s="151"/>
      <c r="B641" s="151"/>
      <c r="C641" s="161"/>
    </row>
    <row r="642" spans="1:3" ht="12.75">
      <c r="A642" s="151"/>
      <c r="B642" s="151"/>
      <c r="C642" s="161"/>
    </row>
    <row r="643" spans="1:3" ht="12.75">
      <c r="A643" s="151"/>
      <c r="B643" s="151"/>
      <c r="C643" s="161"/>
    </row>
    <row r="644" spans="1:3" ht="12.75">
      <c r="A644" s="151"/>
      <c r="B644" s="151"/>
      <c r="C644" s="161"/>
    </row>
    <row r="645" spans="1:3" ht="12.75">
      <c r="A645" s="151"/>
      <c r="B645" s="151"/>
      <c r="C645" s="161"/>
    </row>
    <row r="646" spans="1:3" ht="12.75">
      <c r="A646" s="151"/>
      <c r="B646" s="151"/>
      <c r="C646" s="161"/>
    </row>
    <row r="647" spans="1:3" ht="12.75">
      <c r="A647" s="151"/>
      <c r="B647" s="151"/>
      <c r="C647" s="161"/>
    </row>
    <row r="648" spans="1:3" ht="12.75">
      <c r="A648" s="151"/>
      <c r="B648" s="151"/>
      <c r="C648" s="161"/>
    </row>
    <row r="649" spans="1:3" ht="12.75">
      <c r="A649" s="151"/>
      <c r="B649" s="151"/>
      <c r="C649" s="161"/>
    </row>
    <row r="650" spans="1:3" ht="12.75">
      <c r="A650" s="151"/>
      <c r="B650" s="151"/>
      <c r="C650" s="161"/>
    </row>
    <row r="651" spans="1:3" ht="12.75">
      <c r="A651" s="151"/>
      <c r="B651" s="151"/>
      <c r="C651" s="161"/>
    </row>
    <row r="652" spans="1:3" ht="12.75">
      <c r="A652" s="151"/>
      <c r="B652" s="151"/>
      <c r="C652" s="161"/>
    </row>
    <row r="653" spans="1:3" ht="12.75">
      <c r="A653" s="151"/>
      <c r="B653" s="151"/>
      <c r="C653" s="161"/>
    </row>
    <row r="654" spans="1:3" ht="12.75">
      <c r="A654" s="151"/>
      <c r="B654" s="151"/>
      <c r="C654" s="161"/>
    </row>
    <row r="655" spans="1:3" ht="12.75">
      <c r="A655" s="151"/>
      <c r="B655" s="151"/>
      <c r="C655" s="161"/>
    </row>
    <row r="656" spans="1:3" ht="12.75">
      <c r="A656" s="151"/>
      <c r="B656" s="151"/>
      <c r="C656" s="161"/>
    </row>
    <row r="657" spans="1:3" ht="12.75">
      <c r="A657" s="151"/>
      <c r="B657" s="151"/>
      <c r="C657" s="161"/>
    </row>
    <row r="658" spans="1:3" ht="12.75">
      <c r="A658" s="151"/>
      <c r="B658" s="151"/>
      <c r="C658" s="161"/>
    </row>
    <row r="659" spans="1:3" ht="12.75">
      <c r="A659" s="151"/>
      <c r="B659" s="151"/>
      <c r="C659" s="161"/>
    </row>
    <row r="660" spans="1:3" ht="12.75">
      <c r="A660" s="151"/>
      <c r="B660" s="151"/>
      <c r="C660" s="161"/>
    </row>
    <row r="661" spans="1:3" ht="12.75">
      <c r="A661" s="151"/>
      <c r="B661" s="151"/>
      <c r="C661" s="161"/>
    </row>
    <row r="662" spans="1:3" ht="12.75">
      <c r="A662" s="151"/>
      <c r="B662" s="151"/>
      <c r="C662" s="161"/>
    </row>
    <row r="663" spans="1:3" ht="12.75">
      <c r="A663" s="151"/>
      <c r="B663" s="151"/>
      <c r="C663" s="161"/>
    </row>
    <row r="664" spans="1:3" ht="12.75">
      <c r="A664" s="151"/>
      <c r="B664" s="151"/>
      <c r="C664" s="161"/>
    </row>
    <row r="665" spans="1:3" ht="12.75">
      <c r="A665" s="151"/>
      <c r="B665" s="151"/>
      <c r="C665" s="161"/>
    </row>
    <row r="666" spans="1:3" ht="12.75">
      <c r="A666" s="151"/>
      <c r="B666" s="151"/>
      <c r="C666" s="161"/>
    </row>
    <row r="667" spans="1:3" ht="12.75">
      <c r="A667" s="151"/>
      <c r="B667" s="151"/>
      <c r="C667" s="161"/>
    </row>
    <row r="668" spans="1:3" ht="12.75">
      <c r="A668" s="151"/>
      <c r="B668" s="151"/>
      <c r="C668" s="161"/>
    </row>
    <row r="669" spans="1:3" ht="12.75">
      <c r="A669" s="151"/>
      <c r="B669" s="151"/>
      <c r="C669" s="161"/>
    </row>
    <row r="670" spans="1:3" ht="12.75">
      <c r="A670" s="151"/>
      <c r="B670" s="151"/>
      <c r="C670" s="161"/>
    </row>
    <row r="671" spans="1:3" ht="12.75">
      <c r="A671" s="151"/>
      <c r="B671" s="151"/>
      <c r="C671" s="161"/>
    </row>
    <row r="672" spans="1:3" ht="12.75">
      <c r="A672" s="151"/>
      <c r="B672" s="151"/>
      <c r="C672" s="161"/>
    </row>
    <row r="673" spans="1:3" ht="12.75">
      <c r="A673" s="151"/>
      <c r="B673" s="151"/>
      <c r="C673" s="161"/>
    </row>
    <row r="674" spans="1:3" ht="12.75">
      <c r="A674" s="151"/>
      <c r="B674" s="151"/>
      <c r="C674" s="161"/>
    </row>
    <row r="675" spans="1:3" ht="12.75">
      <c r="A675" s="151"/>
      <c r="B675" s="151"/>
      <c r="C675" s="161"/>
    </row>
    <row r="676" spans="1:3" ht="12.75">
      <c r="A676" s="151"/>
      <c r="B676" s="151"/>
      <c r="C676" s="161"/>
    </row>
    <row r="677" spans="1:3" ht="12.75">
      <c r="A677" s="151"/>
      <c r="B677" s="151"/>
      <c r="C677" s="161"/>
    </row>
    <row r="678" spans="1:3" ht="12.75">
      <c r="A678" s="151"/>
      <c r="B678" s="151"/>
      <c r="C678" s="161"/>
    </row>
    <row r="679" spans="1:3" ht="12.75">
      <c r="A679" s="151"/>
      <c r="B679" s="151"/>
      <c r="C679" s="161"/>
    </row>
    <row r="680" spans="1:3" ht="12.75">
      <c r="A680" s="151"/>
      <c r="B680" s="151"/>
      <c r="C680" s="161"/>
    </row>
    <row r="681" spans="1:3" ht="12.75">
      <c r="A681" s="151"/>
      <c r="B681" s="151"/>
      <c r="C681" s="161"/>
    </row>
    <row r="682" spans="1:3" ht="12.75">
      <c r="A682" s="151"/>
      <c r="B682" s="151"/>
      <c r="C682" s="161"/>
    </row>
    <row r="683" spans="1:3" ht="12.75">
      <c r="A683" s="151"/>
      <c r="B683" s="151"/>
      <c r="C683" s="161"/>
    </row>
    <row r="684" spans="1:3" ht="12.75">
      <c r="A684" s="151"/>
      <c r="B684" s="151"/>
      <c r="C684" s="161"/>
    </row>
    <row r="685" spans="1:3" ht="12.75">
      <c r="A685" s="151"/>
      <c r="B685" s="151"/>
      <c r="C685" s="161"/>
    </row>
    <row r="686" spans="1:3" ht="12.75">
      <c r="A686" s="151"/>
      <c r="B686" s="151"/>
      <c r="C686" s="161"/>
    </row>
    <row r="687" spans="1:3" ht="12.75">
      <c r="A687" s="151"/>
      <c r="B687" s="151"/>
      <c r="C687" s="161"/>
    </row>
    <row r="688" spans="1:3" ht="12.75">
      <c r="A688" s="151"/>
      <c r="B688" s="151"/>
      <c r="C688" s="161"/>
    </row>
    <row r="689" spans="1:3" ht="12.75">
      <c r="A689" s="151"/>
      <c r="B689" s="151"/>
      <c r="C689" s="161"/>
    </row>
    <row r="690" spans="1:3" ht="12.75">
      <c r="A690" s="151"/>
      <c r="B690" s="151"/>
      <c r="C690" s="161"/>
    </row>
    <row r="691" spans="1:3" ht="12.75">
      <c r="A691" s="151"/>
      <c r="B691" s="151"/>
      <c r="C691" s="161"/>
    </row>
    <row r="692" spans="1:3" ht="12.75">
      <c r="A692" s="151"/>
      <c r="B692" s="151"/>
      <c r="C692" s="161"/>
    </row>
    <row r="693" spans="1:3" ht="12.75">
      <c r="A693" s="151"/>
      <c r="B693" s="151"/>
      <c r="C693" s="161"/>
    </row>
    <row r="694" spans="1:3" ht="12.75">
      <c r="A694" s="151"/>
      <c r="B694" s="151"/>
      <c r="C694" s="161"/>
    </row>
    <row r="695" spans="1:3" ht="12.75">
      <c r="A695" s="151"/>
      <c r="B695" s="151"/>
      <c r="C695" s="161"/>
    </row>
    <row r="696" spans="1:3" ht="12.75">
      <c r="A696" s="151"/>
      <c r="B696" s="151"/>
      <c r="C696" s="161"/>
    </row>
    <row r="697" spans="1:3" ht="12.75">
      <c r="A697" s="151"/>
      <c r="B697" s="151"/>
      <c r="C697" s="161"/>
    </row>
    <row r="698" spans="1:3" ht="12.75">
      <c r="A698" s="151"/>
      <c r="B698" s="151"/>
      <c r="C698" s="161"/>
    </row>
    <row r="699" spans="1:3" ht="12.75">
      <c r="A699" s="151"/>
      <c r="B699" s="151"/>
      <c r="C699" s="161"/>
    </row>
    <row r="700" spans="1:3" ht="12.75">
      <c r="A700" s="151"/>
      <c r="B700" s="151"/>
      <c r="C700" s="161"/>
    </row>
    <row r="701" spans="1:3" ht="12.75">
      <c r="A701" s="151"/>
      <c r="B701" s="151"/>
      <c r="C701" s="161"/>
    </row>
    <row r="702" spans="1:3" ht="12.75">
      <c r="A702" s="151"/>
      <c r="B702" s="151"/>
      <c r="C702" s="161"/>
    </row>
    <row r="703" spans="1:3" ht="12.75">
      <c r="A703" s="151"/>
      <c r="B703" s="151"/>
      <c r="C703" s="161"/>
    </row>
    <row r="704" spans="1:3" ht="12.75">
      <c r="A704" s="151"/>
      <c r="B704" s="151"/>
      <c r="C704" s="161"/>
    </row>
    <row r="705" spans="1:3" ht="12.75">
      <c r="A705" s="151"/>
      <c r="B705" s="151"/>
      <c r="C705" s="161"/>
    </row>
    <row r="706" spans="1:3" ht="12.75">
      <c r="A706" s="151"/>
      <c r="B706" s="151"/>
      <c r="C706" s="161"/>
    </row>
    <row r="707" spans="1:3" ht="12.75">
      <c r="A707" s="151"/>
      <c r="B707" s="151"/>
      <c r="C707" s="161"/>
    </row>
    <row r="708" spans="1:3" ht="12.75">
      <c r="A708" s="151"/>
      <c r="B708" s="151"/>
      <c r="C708" s="161"/>
    </row>
    <row r="709" spans="1:3" ht="12.75">
      <c r="A709" s="151"/>
      <c r="B709" s="151"/>
      <c r="C709" s="161"/>
    </row>
    <row r="710" spans="1:3" ht="12.75">
      <c r="A710" s="151"/>
      <c r="B710" s="151"/>
      <c r="C710" s="161"/>
    </row>
    <row r="711" spans="1:3" ht="12.75">
      <c r="A711" s="151"/>
      <c r="B711" s="151"/>
      <c r="C711" s="161"/>
    </row>
    <row r="712" spans="1:3" ht="12.75">
      <c r="A712" s="151"/>
      <c r="B712" s="151"/>
      <c r="C712" s="161"/>
    </row>
    <row r="713" spans="1:3" ht="12.75">
      <c r="A713" s="151"/>
      <c r="B713" s="151"/>
      <c r="C713" s="161"/>
    </row>
    <row r="714" spans="1:3" ht="12.75">
      <c r="A714" s="151"/>
      <c r="B714" s="151"/>
      <c r="C714" s="161"/>
    </row>
    <row r="715" spans="1:3" ht="12.75">
      <c r="A715" s="151"/>
      <c r="B715" s="151"/>
      <c r="C715" s="161"/>
    </row>
    <row r="716" spans="1:3" ht="12.75">
      <c r="A716" s="151"/>
      <c r="B716" s="151"/>
      <c r="C716" s="161"/>
    </row>
    <row r="717" spans="1:3" ht="12.75">
      <c r="A717" s="151"/>
      <c r="B717" s="151"/>
      <c r="C717" s="161"/>
    </row>
    <row r="718" spans="1:3" ht="12.75">
      <c r="A718" s="151"/>
      <c r="B718" s="151"/>
      <c r="C718" s="161"/>
    </row>
    <row r="719" spans="1:3" ht="12.75">
      <c r="A719" s="151"/>
      <c r="B719" s="151"/>
      <c r="C719" s="161"/>
    </row>
    <row r="720" spans="1:3" ht="12.75">
      <c r="A720" s="151"/>
      <c r="B720" s="151"/>
      <c r="C720" s="161"/>
    </row>
    <row r="721" spans="1:3" ht="12.75">
      <c r="A721" s="151"/>
      <c r="B721" s="151"/>
      <c r="C721" s="161"/>
    </row>
    <row r="722" spans="1:3" ht="12.75">
      <c r="A722" s="151"/>
      <c r="B722" s="151"/>
      <c r="C722" s="161"/>
    </row>
    <row r="723" spans="1:3" ht="12.75">
      <c r="A723" s="151"/>
      <c r="B723" s="151"/>
      <c r="C723" s="161"/>
    </row>
    <row r="724" spans="1:3" ht="12.75">
      <c r="A724" s="151"/>
      <c r="B724" s="151"/>
      <c r="C724" s="161"/>
    </row>
    <row r="725" spans="1:3" ht="12.75">
      <c r="A725" s="151"/>
      <c r="B725" s="151"/>
      <c r="C725" s="161"/>
    </row>
    <row r="726" spans="1:3" ht="12.75">
      <c r="A726" s="151"/>
      <c r="B726" s="151"/>
      <c r="C726" s="161"/>
    </row>
    <row r="727" spans="1:3" ht="12.75">
      <c r="A727" s="151"/>
      <c r="B727" s="151"/>
      <c r="C727" s="161"/>
    </row>
    <row r="728" spans="1:3" ht="12.75">
      <c r="A728" s="151"/>
      <c r="B728" s="151"/>
      <c r="C728" s="161"/>
    </row>
    <row r="729" spans="1:3" ht="12.75">
      <c r="A729" s="151"/>
      <c r="B729" s="151"/>
      <c r="C729" s="161"/>
    </row>
    <row r="730" spans="1:3" ht="12.75">
      <c r="A730" s="151"/>
      <c r="B730" s="151"/>
      <c r="C730" s="161"/>
    </row>
    <row r="731" spans="1:3" ht="12.75">
      <c r="A731" s="151"/>
      <c r="B731" s="151"/>
      <c r="C731" s="161"/>
    </row>
    <row r="732" spans="1:3" ht="12.75">
      <c r="A732" s="151"/>
      <c r="B732" s="151"/>
      <c r="C732" s="161"/>
    </row>
    <row r="733" spans="1:3" ht="12.75">
      <c r="A733" s="151"/>
      <c r="B733" s="151"/>
      <c r="C733" s="161"/>
    </row>
    <row r="734" spans="1:3" ht="12.75">
      <c r="A734" s="151"/>
      <c r="B734" s="151"/>
      <c r="C734" s="161"/>
    </row>
    <row r="735" spans="1:3" ht="12.75">
      <c r="A735" s="151"/>
      <c r="B735" s="151"/>
      <c r="C735" s="161"/>
    </row>
    <row r="736" spans="1:3" ht="12.75">
      <c r="A736" s="151"/>
      <c r="B736" s="151"/>
      <c r="C736" s="161"/>
    </row>
    <row r="737" spans="1:3" ht="12.75">
      <c r="A737" s="151"/>
      <c r="B737" s="151"/>
      <c r="C737" s="161"/>
    </row>
    <row r="738" spans="1:3" ht="12.75">
      <c r="A738" s="151"/>
      <c r="B738" s="151"/>
      <c r="C738" s="161"/>
    </row>
    <row r="739" spans="1:3" ht="12.75">
      <c r="A739" s="151"/>
      <c r="B739" s="151"/>
      <c r="C739" s="161"/>
    </row>
    <row r="740" spans="1:3" ht="12.75">
      <c r="A740" s="151"/>
      <c r="B740" s="151"/>
      <c r="C740" s="161"/>
    </row>
    <row r="741" spans="1:3" ht="12.75">
      <c r="A741" s="151"/>
      <c r="B741" s="151"/>
      <c r="C741" s="161"/>
    </row>
    <row r="742" spans="1:3" ht="12.75">
      <c r="A742" s="151"/>
      <c r="B742" s="151"/>
      <c r="C742" s="161"/>
    </row>
    <row r="743" spans="1:3" ht="12.75">
      <c r="A743" s="151"/>
      <c r="B743" s="151"/>
      <c r="C743" s="161"/>
    </row>
    <row r="744" spans="1:3" ht="12.75">
      <c r="A744" s="151"/>
      <c r="B744" s="151"/>
      <c r="C744" s="161"/>
    </row>
    <row r="745" spans="1:3" ht="12.75">
      <c r="A745" s="151"/>
      <c r="B745" s="151"/>
      <c r="C745" s="161"/>
    </row>
    <row r="746" spans="1:3" ht="12.75">
      <c r="A746" s="151"/>
      <c r="B746" s="151"/>
      <c r="C746" s="161"/>
    </row>
    <row r="747" spans="1:3" ht="12.75">
      <c r="A747" s="151"/>
      <c r="B747" s="151"/>
      <c r="C747" s="161"/>
    </row>
    <row r="748" spans="1:3" ht="12.75">
      <c r="A748" s="151"/>
      <c r="B748" s="151"/>
      <c r="C748" s="161"/>
    </row>
    <row r="749" spans="1:3" ht="12.75">
      <c r="A749" s="151"/>
      <c r="B749" s="151"/>
      <c r="C749" s="161"/>
    </row>
    <row r="750" spans="1:3" ht="12.75">
      <c r="A750" s="151"/>
      <c r="B750" s="151"/>
      <c r="C750" s="161"/>
    </row>
    <row r="751" spans="1:3" ht="12.75">
      <c r="A751" s="151"/>
      <c r="B751" s="151"/>
      <c r="C751" s="161"/>
    </row>
    <row r="752" spans="1:3" ht="12.75">
      <c r="A752" s="151"/>
      <c r="B752" s="151"/>
      <c r="C752" s="161"/>
    </row>
    <row r="753" spans="1:3" ht="12.75">
      <c r="A753" s="151"/>
      <c r="B753" s="151"/>
      <c r="C753" s="161"/>
    </row>
    <row r="754" spans="1:3" ht="12.75">
      <c r="A754" s="151"/>
      <c r="B754" s="151"/>
      <c r="C754" s="161"/>
    </row>
    <row r="755" spans="1:3" ht="12.75">
      <c r="A755" s="151"/>
      <c r="B755" s="151"/>
      <c r="C755" s="161"/>
    </row>
    <row r="756" spans="1:3" ht="12.75">
      <c r="A756" s="151"/>
      <c r="B756" s="151"/>
      <c r="C756" s="161"/>
    </row>
    <row r="757" spans="1:3" ht="12.75">
      <c r="A757" s="151"/>
      <c r="B757" s="151"/>
      <c r="C757" s="161"/>
    </row>
    <row r="758" spans="1:3" ht="12.75">
      <c r="A758" s="151"/>
      <c r="B758" s="151"/>
      <c r="C758" s="161"/>
    </row>
    <row r="759" spans="1:3" ht="12.75">
      <c r="A759" s="151"/>
      <c r="B759" s="151"/>
      <c r="C759" s="161"/>
    </row>
    <row r="760" spans="1:3" ht="12.75">
      <c r="A760" s="151"/>
      <c r="B760" s="151"/>
      <c r="C760" s="161"/>
    </row>
    <row r="761" spans="1:3" ht="12.75">
      <c r="A761" s="151"/>
      <c r="B761" s="151"/>
      <c r="C761" s="161"/>
    </row>
    <row r="762" spans="1:3" ht="12.75">
      <c r="A762" s="151"/>
      <c r="B762" s="151"/>
      <c r="C762" s="161"/>
    </row>
    <row r="763" spans="1:3" ht="12.75">
      <c r="A763" s="151"/>
      <c r="B763" s="151"/>
      <c r="C763" s="161"/>
    </row>
    <row r="764" spans="1:3" ht="12.75">
      <c r="A764" s="151"/>
      <c r="B764" s="151"/>
      <c r="C764" s="161"/>
    </row>
    <row r="765" spans="1:3" ht="12.75">
      <c r="A765" s="151"/>
      <c r="B765" s="151"/>
      <c r="C765" s="161"/>
    </row>
    <row r="766" spans="1:3" ht="12.75">
      <c r="A766" s="151"/>
      <c r="B766" s="151"/>
      <c r="C766" s="161"/>
    </row>
    <row r="767" spans="1:3" ht="12.75">
      <c r="A767" s="151"/>
      <c r="B767" s="151"/>
      <c r="C767" s="161"/>
    </row>
    <row r="768" spans="1:3" ht="12.75">
      <c r="A768" s="151"/>
      <c r="B768" s="151"/>
      <c r="C768" s="161"/>
    </row>
    <row r="769" spans="1:3" ht="12.75">
      <c r="A769" s="151"/>
      <c r="B769" s="151"/>
      <c r="C769" s="161"/>
    </row>
    <row r="770" spans="1:3" ht="12.75">
      <c r="A770" s="151"/>
      <c r="B770" s="151"/>
      <c r="C770" s="161"/>
    </row>
    <row r="771" spans="1:3" ht="12.75">
      <c r="A771" s="151"/>
      <c r="B771" s="151"/>
      <c r="C771" s="161"/>
    </row>
    <row r="772" spans="1:3" ht="12.75">
      <c r="A772" s="151"/>
      <c r="B772" s="151"/>
      <c r="C772" s="161"/>
    </row>
    <row r="773" spans="1:3" ht="12.75">
      <c r="A773" s="151"/>
      <c r="B773" s="151"/>
      <c r="C773" s="161"/>
    </row>
    <row r="774" spans="1:3" ht="12.75">
      <c r="A774" s="151"/>
      <c r="B774" s="151"/>
      <c r="C774" s="161"/>
    </row>
    <row r="775" spans="1:3" ht="12.75">
      <c r="A775" s="151"/>
      <c r="B775" s="151"/>
      <c r="C775" s="161"/>
    </row>
    <row r="776" spans="1:3" ht="12.75">
      <c r="A776" s="151"/>
      <c r="B776" s="151"/>
      <c r="C776" s="161"/>
    </row>
    <row r="777" spans="1:3" ht="12.75">
      <c r="A777" s="151"/>
      <c r="B777" s="151"/>
      <c r="C777" s="161"/>
    </row>
    <row r="778" spans="1:3" ht="12.75">
      <c r="A778" s="151"/>
      <c r="B778" s="151"/>
      <c r="C778" s="161"/>
    </row>
    <row r="779" spans="1:3" ht="12.75">
      <c r="A779" s="151"/>
      <c r="B779" s="151"/>
      <c r="C779" s="161"/>
    </row>
    <row r="780" spans="1:3" ht="12.75">
      <c r="A780" s="151"/>
      <c r="B780" s="151"/>
      <c r="C780" s="161"/>
    </row>
    <row r="781" spans="1:3" ht="12.75">
      <c r="A781" s="151"/>
      <c r="B781" s="151"/>
      <c r="C781" s="161"/>
    </row>
    <row r="782" spans="1:3" ht="12.75">
      <c r="A782" s="151"/>
      <c r="B782" s="151"/>
      <c r="C782" s="161"/>
    </row>
    <row r="783" spans="1:3" ht="12.75">
      <c r="A783" s="151"/>
      <c r="B783" s="151"/>
      <c r="C783" s="161"/>
    </row>
    <row r="784" spans="1:3" ht="12.75">
      <c r="A784" s="151"/>
      <c r="B784" s="151"/>
      <c r="C784" s="161"/>
    </row>
    <row r="785" spans="1:3" ht="12.75">
      <c r="A785" s="151"/>
      <c r="B785" s="151"/>
      <c r="C785" s="161"/>
    </row>
    <row r="786" spans="1:3" ht="12.75">
      <c r="A786" s="151"/>
      <c r="B786" s="151"/>
      <c r="C786" s="161"/>
    </row>
    <row r="787" spans="1:3" ht="12.75">
      <c r="A787" s="151"/>
      <c r="B787" s="151"/>
      <c r="C787" s="161"/>
    </row>
    <row r="788" spans="1:3" ht="12.75">
      <c r="A788" s="151"/>
      <c r="B788" s="151"/>
      <c r="C788" s="161"/>
    </row>
    <row r="789" spans="1:3" ht="12.75">
      <c r="A789" s="151"/>
      <c r="B789" s="151"/>
      <c r="C789" s="161"/>
    </row>
    <row r="790" spans="1:3" ht="12.75">
      <c r="A790" s="151"/>
      <c r="B790" s="151"/>
      <c r="C790" s="161"/>
    </row>
    <row r="791" spans="1:3" ht="12.75">
      <c r="A791" s="151"/>
      <c r="B791" s="151"/>
      <c r="C791" s="161"/>
    </row>
    <row r="792" spans="1:3" ht="12.75">
      <c r="A792" s="151"/>
      <c r="B792" s="151"/>
      <c r="C792" s="161"/>
    </row>
    <row r="793" spans="1:3" ht="12.75">
      <c r="A793" s="151"/>
      <c r="B793" s="151"/>
      <c r="C793" s="161"/>
    </row>
    <row r="794" spans="1:3" ht="12.75">
      <c r="A794" s="151"/>
      <c r="B794" s="151"/>
      <c r="C794" s="161"/>
    </row>
    <row r="795" spans="1:3" ht="12.75">
      <c r="A795" s="151"/>
      <c r="B795" s="151"/>
      <c r="C795" s="161"/>
    </row>
    <row r="796" spans="1:3" ht="12.75">
      <c r="A796" s="151"/>
      <c r="B796" s="151"/>
      <c r="C796" s="161"/>
    </row>
    <row r="797" spans="1:3" ht="12.75">
      <c r="A797" s="151"/>
      <c r="B797" s="151"/>
      <c r="C797" s="161"/>
    </row>
    <row r="798" spans="1:3" ht="12.75">
      <c r="A798" s="151"/>
      <c r="B798" s="151"/>
      <c r="C798" s="161"/>
    </row>
    <row r="799" spans="1:3" ht="12.75">
      <c r="A799" s="151"/>
      <c r="B799" s="151"/>
      <c r="C799" s="161"/>
    </row>
    <row r="800" spans="1:3" ht="12.75">
      <c r="A800" s="151"/>
      <c r="B800" s="151"/>
      <c r="C800" s="161"/>
    </row>
    <row r="801" spans="1:3" ht="12.75">
      <c r="A801" s="151"/>
      <c r="B801" s="151"/>
      <c r="C801" s="161"/>
    </row>
    <row r="802" spans="1:3" ht="12.75">
      <c r="A802" s="151"/>
      <c r="B802" s="151"/>
      <c r="C802" s="161"/>
    </row>
    <row r="803" spans="1:3" ht="12.75">
      <c r="A803" s="151"/>
      <c r="B803" s="151"/>
      <c r="C803" s="161"/>
    </row>
    <row r="804" spans="1:3" ht="12.75">
      <c r="A804" s="151"/>
      <c r="B804" s="151"/>
      <c r="C804" s="161"/>
    </row>
    <row r="805" spans="1:3" ht="12.75">
      <c r="A805" s="151"/>
      <c r="B805" s="151"/>
      <c r="C805" s="161"/>
    </row>
    <row r="806" spans="1:3" ht="12.75">
      <c r="A806" s="151"/>
      <c r="B806" s="151"/>
      <c r="C806" s="161"/>
    </row>
    <row r="807" spans="1:3" ht="12.75">
      <c r="A807" s="151"/>
      <c r="B807" s="151"/>
      <c r="C807" s="161"/>
    </row>
    <row r="808" spans="1:3" ht="12.75">
      <c r="A808" s="151"/>
      <c r="B808" s="151"/>
      <c r="C808" s="161"/>
    </row>
    <row r="809" spans="1:3" ht="12.75">
      <c r="A809" s="151"/>
      <c r="B809" s="151"/>
      <c r="C809" s="161"/>
    </row>
    <row r="810" spans="1:3" ht="12.75">
      <c r="A810" s="151"/>
      <c r="B810" s="151"/>
      <c r="C810" s="161"/>
    </row>
    <row r="811" spans="1:3" ht="12.75">
      <c r="A811" s="151"/>
      <c r="B811" s="151"/>
      <c r="C811" s="161"/>
    </row>
    <row r="812" spans="1:3" ht="12.75">
      <c r="A812" s="151"/>
      <c r="B812" s="151"/>
      <c r="C812" s="161"/>
    </row>
    <row r="813" spans="1:3" ht="12.75">
      <c r="A813" s="151"/>
      <c r="B813" s="151"/>
      <c r="C813" s="161"/>
    </row>
    <row r="814" spans="1:3" ht="12.75">
      <c r="A814" s="151"/>
      <c r="B814" s="151"/>
      <c r="C814" s="161"/>
    </row>
    <row r="815" spans="1:3" ht="12.75">
      <c r="A815" s="151"/>
      <c r="B815" s="151"/>
      <c r="C815" s="161"/>
    </row>
    <row r="816" spans="1:3" ht="12.75">
      <c r="A816" s="151"/>
      <c r="B816" s="151"/>
      <c r="C816" s="161"/>
    </row>
    <row r="817" spans="1:3" ht="12.75">
      <c r="A817" s="151"/>
      <c r="B817" s="151"/>
      <c r="C817" s="161"/>
    </row>
    <row r="818" spans="1:3" ht="12.75">
      <c r="A818" s="151"/>
      <c r="B818" s="151"/>
      <c r="C818" s="161"/>
    </row>
    <row r="819" spans="1:3" ht="12.75">
      <c r="A819" s="151"/>
      <c r="B819" s="151"/>
      <c r="C819" s="161"/>
    </row>
    <row r="820" spans="1:3" ht="12.75">
      <c r="A820" s="151"/>
      <c r="B820" s="151"/>
      <c r="C820" s="161"/>
    </row>
    <row r="821" spans="1:3" ht="12.75">
      <c r="A821" s="151"/>
      <c r="B821" s="151"/>
      <c r="C821" s="161"/>
    </row>
    <row r="822" spans="1:3" ht="12.75">
      <c r="A822" s="151"/>
      <c r="B822" s="151"/>
      <c r="C822" s="161"/>
    </row>
    <row r="823" spans="1:3" ht="12.75">
      <c r="A823" s="151"/>
      <c r="B823" s="151"/>
      <c r="C823" s="161"/>
    </row>
    <row r="824" spans="1:3" ht="12.75">
      <c r="A824" s="151"/>
      <c r="B824" s="151"/>
      <c r="C824" s="161"/>
    </row>
    <row r="825" spans="1:3" ht="12.75">
      <c r="A825" s="151"/>
      <c r="B825" s="151"/>
      <c r="C825" s="161"/>
    </row>
    <row r="826" spans="1:3" ht="12.75">
      <c r="A826" s="151"/>
      <c r="B826" s="151"/>
      <c r="C826" s="161"/>
    </row>
    <row r="827" spans="1:3" ht="12.75">
      <c r="A827" s="151"/>
      <c r="B827" s="151"/>
      <c r="C827" s="161"/>
    </row>
    <row r="828" spans="1:3" ht="12.75">
      <c r="A828" s="151"/>
      <c r="B828" s="151"/>
      <c r="C828" s="161"/>
    </row>
    <row r="829" spans="1:3" ht="12.75">
      <c r="A829" s="151"/>
      <c r="B829" s="151"/>
      <c r="C829" s="161"/>
    </row>
    <row r="830" spans="1:3" ht="12.75">
      <c r="A830" s="151"/>
      <c r="B830" s="151"/>
      <c r="C830" s="161"/>
    </row>
    <row r="831" spans="1:3" ht="12.75">
      <c r="A831" s="151"/>
      <c r="B831" s="151"/>
      <c r="C831" s="161"/>
    </row>
    <row r="832" spans="1:3" ht="12.75">
      <c r="A832" s="151"/>
      <c r="B832" s="151"/>
      <c r="C832" s="161"/>
    </row>
    <row r="833" spans="1:3" ht="12.75">
      <c r="A833" s="151"/>
      <c r="B833" s="151"/>
      <c r="C833" s="161"/>
    </row>
    <row r="834" spans="1:3" ht="12.75">
      <c r="A834" s="151"/>
      <c r="B834" s="151"/>
      <c r="C834" s="161"/>
    </row>
    <row r="835" spans="1:3" ht="12.75">
      <c r="A835" s="151"/>
      <c r="B835" s="151"/>
      <c r="C835" s="161"/>
    </row>
    <row r="836" spans="1:3" ht="12.75">
      <c r="A836" s="151"/>
      <c r="B836" s="151"/>
      <c r="C836" s="161"/>
    </row>
    <row r="837" spans="1:3" ht="12.75">
      <c r="A837" s="151"/>
      <c r="B837" s="151"/>
      <c r="C837" s="161"/>
    </row>
    <row r="838" spans="1:3" ht="12.75">
      <c r="A838" s="151"/>
      <c r="B838" s="151"/>
      <c r="C838" s="161"/>
    </row>
    <row r="839" spans="1:3" ht="12.75">
      <c r="A839" s="151"/>
      <c r="B839" s="151"/>
      <c r="C839" s="161"/>
    </row>
    <row r="840" spans="1:3" ht="12.75">
      <c r="A840" s="151"/>
      <c r="B840" s="151"/>
      <c r="C840" s="161"/>
    </row>
    <row r="841" spans="1:3" ht="12.75">
      <c r="A841" s="151"/>
      <c r="B841" s="151"/>
      <c r="C841" s="161"/>
    </row>
    <row r="842" spans="1:3" ht="12.75">
      <c r="A842" s="151"/>
      <c r="B842" s="151"/>
      <c r="C842" s="161"/>
    </row>
    <row r="843" spans="1:3" ht="12.75">
      <c r="A843" s="151"/>
      <c r="B843" s="151"/>
      <c r="C843" s="161"/>
    </row>
    <row r="844" spans="1:3" ht="12.75">
      <c r="A844" s="151"/>
      <c r="B844" s="151"/>
      <c r="C844" s="161"/>
    </row>
    <row r="845" spans="1:3" ht="12.75">
      <c r="A845" s="151"/>
      <c r="B845" s="151"/>
      <c r="C845" s="161"/>
    </row>
    <row r="846" spans="1:3" ht="12.75">
      <c r="A846" s="151"/>
      <c r="B846" s="151"/>
      <c r="C846" s="161"/>
    </row>
    <row r="847" spans="1:3" ht="12.75">
      <c r="A847" s="151"/>
      <c r="B847" s="151"/>
      <c r="C847" s="161"/>
    </row>
    <row r="848" spans="1:3" ht="12.75">
      <c r="A848" s="151"/>
      <c r="B848" s="151"/>
      <c r="C848" s="161"/>
    </row>
    <row r="849" spans="1:3" ht="12.75">
      <c r="A849" s="151"/>
      <c r="B849" s="151"/>
      <c r="C849" s="161"/>
    </row>
    <row r="850" spans="1:3" ht="12.75">
      <c r="A850" s="151"/>
      <c r="B850" s="151"/>
      <c r="C850" s="161"/>
    </row>
    <row r="851" spans="1:3" ht="12.75">
      <c r="A851" s="151"/>
      <c r="B851" s="151"/>
      <c r="C851" s="161"/>
    </row>
    <row r="852" spans="1:3" ht="12.75">
      <c r="A852" s="151"/>
      <c r="B852" s="151"/>
      <c r="C852" s="161"/>
    </row>
    <row r="853" spans="1:3" ht="12.75">
      <c r="A853" s="151"/>
      <c r="B853" s="151"/>
      <c r="C853" s="161"/>
    </row>
    <row r="854" spans="1:3" ht="12.75">
      <c r="A854" s="151"/>
      <c r="B854" s="151"/>
      <c r="C854" s="161"/>
    </row>
    <row r="855" spans="1:3" ht="12.75">
      <c r="A855" s="151"/>
      <c r="B855" s="151"/>
      <c r="C855" s="161"/>
    </row>
    <row r="856" spans="1:3" ht="12.75">
      <c r="A856" s="151"/>
      <c r="B856" s="151"/>
      <c r="C856" s="161"/>
    </row>
    <row r="857" spans="1:3" ht="12.75">
      <c r="A857" s="151"/>
      <c r="B857" s="151"/>
      <c r="C857" s="161"/>
    </row>
    <row r="858" spans="1:3" ht="12.75">
      <c r="A858" s="151"/>
      <c r="B858" s="151"/>
      <c r="C858" s="161"/>
    </row>
    <row r="859" spans="1:3" ht="12.75">
      <c r="A859" s="151"/>
      <c r="B859" s="151"/>
      <c r="C859" s="161"/>
    </row>
    <row r="860" spans="1:3" ht="12.75">
      <c r="A860" s="151"/>
      <c r="B860" s="151"/>
      <c r="C860" s="161"/>
    </row>
    <row r="861" spans="1:3" ht="12.75">
      <c r="A861" s="151"/>
      <c r="B861" s="151"/>
      <c r="C861" s="161"/>
    </row>
    <row r="862" spans="1:3" ht="12.75">
      <c r="A862" s="151"/>
      <c r="B862" s="151"/>
      <c r="C862" s="161"/>
    </row>
    <row r="863" spans="1:3" ht="12.75">
      <c r="A863" s="151"/>
      <c r="B863" s="151"/>
      <c r="C863" s="161"/>
    </row>
    <row r="864" spans="1:3" ht="12.75">
      <c r="A864" s="151"/>
      <c r="B864" s="151"/>
      <c r="C864" s="161"/>
    </row>
    <row r="865" spans="1:3" ht="12.75">
      <c r="A865" s="151"/>
      <c r="B865" s="151"/>
      <c r="C865" s="161"/>
    </row>
    <row r="866" spans="1:3" ht="12.75">
      <c r="A866" s="151"/>
      <c r="B866" s="151"/>
      <c r="C866" s="161"/>
    </row>
    <row r="867" spans="1:3" ht="12.75">
      <c r="A867" s="151"/>
      <c r="B867" s="151"/>
      <c r="C867" s="161"/>
    </row>
    <row r="868" spans="1:3" ht="12.75">
      <c r="A868" s="151"/>
      <c r="B868" s="151"/>
      <c r="C868" s="161"/>
    </row>
    <row r="869" spans="1:3" ht="12.75">
      <c r="A869" s="151"/>
      <c r="B869" s="151"/>
      <c r="C869" s="161"/>
    </row>
    <row r="870" spans="1:3" ht="12.75">
      <c r="A870" s="151"/>
      <c r="B870" s="151"/>
      <c r="C870" s="161"/>
    </row>
    <row r="871" spans="1:3" ht="12.75">
      <c r="A871" s="151"/>
      <c r="B871" s="151"/>
      <c r="C871" s="161"/>
    </row>
    <row r="872" spans="1:3" ht="12.75">
      <c r="A872" s="151"/>
      <c r="B872" s="151"/>
      <c r="C872" s="161"/>
    </row>
    <row r="873" spans="1:3" ht="12.75">
      <c r="A873" s="151"/>
      <c r="B873" s="151"/>
      <c r="C873" s="161"/>
    </row>
    <row r="874" spans="1:3" ht="12.75">
      <c r="A874" s="151"/>
      <c r="B874" s="151"/>
      <c r="C874" s="161"/>
    </row>
    <row r="875" spans="1:3" ht="12.75">
      <c r="A875" s="151"/>
      <c r="B875" s="151"/>
      <c r="C875" s="161"/>
    </row>
    <row r="876" spans="1:3" ht="12.75">
      <c r="A876" s="151"/>
      <c r="B876" s="151"/>
      <c r="C876" s="161"/>
    </row>
    <row r="877" spans="1:3" ht="12.75">
      <c r="A877" s="151"/>
      <c r="B877" s="151"/>
      <c r="C877" s="161"/>
    </row>
    <row r="878" spans="1:3" ht="12.75">
      <c r="A878" s="151"/>
      <c r="B878" s="151"/>
      <c r="C878" s="161"/>
    </row>
    <row r="879" spans="1:3" ht="12.75">
      <c r="A879" s="151"/>
      <c r="B879" s="151"/>
      <c r="C879" s="161"/>
    </row>
    <row r="880" spans="1:3" ht="12.75">
      <c r="A880" s="151"/>
      <c r="B880" s="151"/>
      <c r="C880" s="161"/>
    </row>
    <row r="881" spans="1:3" ht="12.75">
      <c r="A881" s="151"/>
      <c r="B881" s="151"/>
      <c r="C881" s="161"/>
    </row>
    <row r="882" spans="1:3" ht="12.75">
      <c r="A882" s="151"/>
      <c r="B882" s="151"/>
      <c r="C882" s="161"/>
    </row>
    <row r="883" spans="1:3" ht="12.75">
      <c r="A883" s="151"/>
      <c r="B883" s="151"/>
      <c r="C883" s="161"/>
    </row>
    <row r="884" spans="1:3" ht="12.75">
      <c r="A884" s="151"/>
      <c r="B884" s="151"/>
      <c r="C884" s="161"/>
    </row>
    <row r="885" spans="1:3" ht="12.75">
      <c r="A885" s="151"/>
      <c r="B885" s="151"/>
      <c r="C885" s="161"/>
    </row>
    <row r="886" spans="1:3" ht="12.75">
      <c r="A886" s="151"/>
      <c r="B886" s="151"/>
      <c r="C886" s="161"/>
    </row>
    <row r="887" spans="1:3" ht="12.75">
      <c r="A887" s="151"/>
      <c r="B887" s="151"/>
      <c r="C887" s="161"/>
    </row>
    <row r="888" spans="1:3" ht="12.75">
      <c r="A888" s="151"/>
      <c r="B888" s="151"/>
      <c r="C888" s="161"/>
    </row>
    <row r="889" spans="1:3" ht="12.75">
      <c r="A889" s="151"/>
      <c r="B889" s="151"/>
      <c r="C889" s="161"/>
    </row>
    <row r="890" spans="1:3" ht="12.75">
      <c r="A890" s="151"/>
      <c r="B890" s="151"/>
      <c r="C890" s="161"/>
    </row>
    <row r="891" spans="1:3" ht="12.75">
      <c r="A891" s="151"/>
      <c r="B891" s="151"/>
      <c r="C891" s="161"/>
    </row>
    <row r="892" spans="1:3" ht="12.75">
      <c r="A892" s="151"/>
      <c r="B892" s="151"/>
      <c r="C892" s="161"/>
    </row>
    <row r="893" spans="1:3" ht="12.75">
      <c r="A893" s="151"/>
      <c r="B893" s="151"/>
      <c r="C893" s="161"/>
    </row>
    <row r="894" spans="1:3" ht="12.75">
      <c r="A894" s="151"/>
      <c r="B894" s="151"/>
      <c r="C894" s="161"/>
    </row>
    <row r="895" spans="1:3" ht="12.75">
      <c r="A895" s="151"/>
      <c r="B895" s="151"/>
      <c r="C895" s="161"/>
    </row>
    <row r="896" spans="1:3" ht="12.75">
      <c r="A896" s="151"/>
      <c r="B896" s="151"/>
      <c r="C896" s="161"/>
    </row>
    <row r="897" spans="1:3" ht="12.75">
      <c r="A897" s="151"/>
      <c r="B897" s="151"/>
      <c r="C897" s="161"/>
    </row>
    <row r="898" spans="1:3" ht="12.75">
      <c r="A898" s="151"/>
      <c r="B898" s="151"/>
      <c r="C898" s="161"/>
    </row>
    <row r="899" spans="1:3" ht="12.75">
      <c r="A899" s="151"/>
      <c r="B899" s="151"/>
      <c r="C899" s="161"/>
    </row>
    <row r="900" spans="1:3" ht="12.75">
      <c r="A900" s="151"/>
      <c r="B900" s="151"/>
      <c r="C900" s="161"/>
    </row>
    <row r="901" spans="1:3" ht="12.75">
      <c r="A901" s="151"/>
      <c r="B901" s="151"/>
      <c r="C901" s="161"/>
    </row>
    <row r="902" spans="1:3" ht="12.75">
      <c r="A902" s="151"/>
      <c r="B902" s="151"/>
      <c r="C902" s="161"/>
    </row>
    <row r="903" spans="1:3" ht="12.75">
      <c r="A903" s="151"/>
      <c r="B903" s="151"/>
      <c r="C903" s="161"/>
    </row>
    <row r="904" spans="1:3" ht="12.75">
      <c r="A904" s="151"/>
      <c r="B904" s="151"/>
      <c r="C904" s="161"/>
    </row>
    <row r="905" spans="1:3" ht="12.75">
      <c r="A905" s="151"/>
      <c r="B905" s="151"/>
      <c r="C905" s="161"/>
    </row>
    <row r="906" spans="1:3" ht="12.75">
      <c r="A906" s="151"/>
      <c r="B906" s="151"/>
      <c r="C906" s="161"/>
    </row>
    <row r="907" spans="1:3" ht="12.75">
      <c r="A907" s="151"/>
      <c r="B907" s="151"/>
      <c r="C907" s="161"/>
    </row>
    <row r="908" spans="1:3" ht="12.75">
      <c r="A908" s="151"/>
      <c r="B908" s="151"/>
      <c r="C908" s="161"/>
    </row>
    <row r="909" spans="1:3" ht="12.75">
      <c r="A909" s="151"/>
      <c r="B909" s="151"/>
      <c r="C909" s="161"/>
    </row>
    <row r="910" spans="1:3" ht="12.75">
      <c r="A910" s="151"/>
      <c r="B910" s="151"/>
      <c r="C910" s="161"/>
    </row>
    <row r="911" spans="1:3" ht="12.75">
      <c r="A911" s="151"/>
      <c r="B911" s="151"/>
      <c r="C911" s="161"/>
    </row>
    <row r="912" spans="1:3" ht="12.75">
      <c r="A912" s="151"/>
      <c r="B912" s="151"/>
      <c r="C912" s="161"/>
    </row>
    <row r="913" spans="1:3" ht="12.75">
      <c r="A913" s="151"/>
      <c r="B913" s="151"/>
      <c r="C913" s="161"/>
    </row>
    <row r="914" spans="1:3" ht="12.75">
      <c r="A914" s="151"/>
      <c r="B914" s="151"/>
      <c r="C914" s="161"/>
    </row>
    <row r="915" spans="1:3" ht="12.75">
      <c r="A915" s="151"/>
      <c r="B915" s="151"/>
      <c r="C915" s="161"/>
    </row>
    <row r="916" spans="1:3" ht="12.75">
      <c r="A916" s="151"/>
      <c r="B916" s="151"/>
      <c r="C916" s="161"/>
    </row>
    <row r="917" spans="1:3" ht="12.75">
      <c r="A917" s="151"/>
      <c r="B917" s="151"/>
      <c r="C917" s="161"/>
    </row>
    <row r="918" spans="1:3" ht="12.75">
      <c r="A918" s="151"/>
      <c r="B918" s="151"/>
      <c r="C918" s="161"/>
    </row>
    <row r="919" spans="1:3" ht="12.75">
      <c r="A919" s="151"/>
      <c r="B919" s="151"/>
      <c r="C919" s="161"/>
    </row>
    <row r="920" spans="1:3" ht="12.75">
      <c r="A920" s="151"/>
      <c r="B920" s="151"/>
      <c r="C920" s="161"/>
    </row>
    <row r="921" spans="1:3" ht="12.75">
      <c r="A921" s="151"/>
      <c r="B921" s="151"/>
      <c r="C921" s="161"/>
    </row>
    <row r="922" spans="1:3" ht="12.75">
      <c r="A922" s="151"/>
      <c r="B922" s="151"/>
      <c r="C922" s="161"/>
    </row>
    <row r="923" spans="1:3" ht="12.75">
      <c r="A923" s="151"/>
      <c r="B923" s="151"/>
      <c r="C923" s="161"/>
    </row>
    <row r="924" spans="1:3" ht="12.75">
      <c r="A924" s="151"/>
      <c r="B924" s="151"/>
      <c r="C924" s="161"/>
    </row>
    <row r="925" spans="1:3" ht="12.75">
      <c r="A925" s="151"/>
      <c r="B925" s="151"/>
      <c r="C925" s="161"/>
    </row>
    <row r="926" spans="1:3" ht="12.75">
      <c r="A926" s="151"/>
      <c r="B926" s="151"/>
      <c r="C926" s="161"/>
    </row>
    <row r="927" spans="1:3" ht="12.75">
      <c r="A927" s="151"/>
      <c r="B927" s="151"/>
      <c r="C927" s="161"/>
    </row>
    <row r="928" spans="1:3" ht="12.75">
      <c r="A928" s="151"/>
      <c r="B928" s="151"/>
      <c r="C928" s="161"/>
    </row>
    <row r="929" spans="1:3" ht="12.75">
      <c r="A929" s="151"/>
      <c r="B929" s="151"/>
      <c r="C929" s="161"/>
    </row>
    <row r="930" spans="1:3" ht="12.75">
      <c r="A930" s="151"/>
      <c r="B930" s="151"/>
      <c r="C930" s="161"/>
    </row>
    <row r="931" spans="1:3" ht="12.75">
      <c r="A931" s="151"/>
      <c r="B931" s="151"/>
      <c r="C931" s="161"/>
    </row>
    <row r="932" spans="1:3" ht="12.75">
      <c r="A932" s="151"/>
      <c r="B932" s="151"/>
      <c r="C932" s="161"/>
    </row>
    <row r="933" spans="1:3" ht="12.75">
      <c r="A933" s="151"/>
      <c r="B933" s="151"/>
      <c r="C933" s="161"/>
    </row>
    <row r="934" spans="1:3" ht="12.75">
      <c r="A934" s="151"/>
      <c r="B934" s="151"/>
      <c r="C934" s="161"/>
    </row>
    <row r="935" spans="1:3" ht="12.75">
      <c r="A935" s="151"/>
      <c r="B935" s="151"/>
      <c r="C935" s="161"/>
    </row>
    <row r="936" spans="1:3" ht="12.75">
      <c r="A936" s="151"/>
      <c r="B936" s="151"/>
      <c r="C936" s="161"/>
    </row>
    <row r="937" spans="1:3" ht="12.75">
      <c r="A937" s="151"/>
      <c r="B937" s="151"/>
      <c r="C937" s="161"/>
    </row>
    <row r="938" spans="1:3" ht="12.75">
      <c r="A938" s="151"/>
      <c r="B938" s="151"/>
      <c r="C938" s="161"/>
    </row>
    <row r="939" spans="1:3" ht="12.75">
      <c r="A939" s="151"/>
      <c r="B939" s="151"/>
      <c r="C939" s="161"/>
    </row>
    <row r="940" spans="1:3" ht="12.75">
      <c r="A940" s="151"/>
      <c r="B940" s="151"/>
      <c r="C940" s="161"/>
    </row>
    <row r="941" spans="1:3" ht="12.75">
      <c r="A941" s="151"/>
      <c r="B941" s="151"/>
      <c r="C941" s="161"/>
    </row>
    <row r="942" spans="1:3" ht="12.75">
      <c r="A942" s="151"/>
      <c r="B942" s="151"/>
      <c r="C942" s="161"/>
    </row>
    <row r="943" spans="1:3" ht="12.75">
      <c r="A943" s="151"/>
      <c r="B943" s="151"/>
      <c r="C943" s="161"/>
    </row>
    <row r="944" spans="1:3" ht="12.75">
      <c r="A944" s="151"/>
      <c r="B944" s="151"/>
      <c r="C944" s="161"/>
    </row>
    <row r="945" spans="1:3" ht="12.75">
      <c r="A945" s="151"/>
      <c r="B945" s="151"/>
      <c r="C945" s="161"/>
    </row>
    <row r="946" spans="1:3" ht="12.75">
      <c r="A946" s="151"/>
      <c r="B946" s="151"/>
      <c r="C946" s="161"/>
    </row>
    <row r="947" spans="1:3" ht="12.75">
      <c r="A947" s="151"/>
      <c r="B947" s="151"/>
      <c r="C947" s="161"/>
    </row>
    <row r="948" spans="1:3" ht="12.75">
      <c r="A948" s="151"/>
      <c r="B948" s="151"/>
      <c r="C948" s="161"/>
    </row>
    <row r="949" spans="1:3" ht="12.75">
      <c r="A949" s="151"/>
      <c r="B949" s="151"/>
      <c r="C949" s="161"/>
    </row>
    <row r="950" spans="1:3" ht="12.75">
      <c r="A950" s="151"/>
      <c r="B950" s="151"/>
      <c r="C950" s="161"/>
    </row>
    <row r="951" spans="1:3" ht="12.75">
      <c r="A951" s="151"/>
      <c r="B951" s="151"/>
      <c r="C951" s="161"/>
    </row>
    <row r="952" spans="1:3" ht="12.75">
      <c r="A952" s="151"/>
      <c r="B952" s="151"/>
      <c r="C952" s="161"/>
    </row>
    <row r="953" spans="1:3" ht="12.75">
      <c r="A953" s="151"/>
      <c r="B953" s="151"/>
      <c r="C953" s="161"/>
    </row>
    <row r="954" spans="1:3" ht="12.75">
      <c r="A954" s="151"/>
      <c r="B954" s="151"/>
      <c r="C954" s="161"/>
    </row>
    <row r="955" spans="1:3" ht="12.75">
      <c r="A955" s="151"/>
      <c r="B955" s="151"/>
      <c r="C955" s="161"/>
    </row>
    <row r="956" spans="1:3" ht="12.75">
      <c r="A956" s="151"/>
      <c r="B956" s="151"/>
      <c r="C956" s="161"/>
    </row>
    <row r="957" spans="1:3" ht="12.75">
      <c r="A957" s="151"/>
      <c r="B957" s="151"/>
      <c r="C957" s="161"/>
    </row>
    <row r="958" spans="1:3" ht="12.75">
      <c r="A958" s="151"/>
      <c r="B958" s="151"/>
      <c r="C958" s="161"/>
    </row>
    <row r="959" spans="1:3" ht="12.75">
      <c r="A959" s="151"/>
      <c r="B959" s="151"/>
      <c r="C959" s="161"/>
    </row>
    <row r="960" spans="1:3" ht="12.75">
      <c r="A960" s="151"/>
      <c r="B960" s="151"/>
      <c r="C960" s="161"/>
    </row>
    <row r="961" spans="1:3" ht="12.75">
      <c r="A961" s="151"/>
      <c r="B961" s="151"/>
      <c r="C961" s="161"/>
    </row>
    <row r="962" spans="1:3" ht="12.75">
      <c r="A962" s="151"/>
      <c r="B962" s="151"/>
      <c r="C962" s="161"/>
    </row>
    <row r="963" spans="1:3" ht="12.75">
      <c r="A963" s="151"/>
      <c r="B963" s="151"/>
      <c r="C963" s="161"/>
    </row>
    <row r="964" spans="1:3" ht="12.75">
      <c r="A964" s="151"/>
      <c r="B964" s="151"/>
      <c r="C964" s="161"/>
    </row>
    <row r="965" spans="1:3" ht="12.75">
      <c r="A965" s="151"/>
      <c r="B965" s="151"/>
      <c r="C965" s="161"/>
    </row>
    <row r="966" spans="1:3" ht="12.75">
      <c r="A966" s="151"/>
      <c r="B966" s="151"/>
      <c r="C966" s="161"/>
    </row>
    <row r="967" spans="1:3" ht="12.75">
      <c r="A967" s="151"/>
      <c r="B967" s="151"/>
      <c r="C967" s="161"/>
    </row>
    <row r="968" spans="1:3" ht="12.75">
      <c r="A968" s="151"/>
      <c r="B968" s="151"/>
      <c r="C968" s="161"/>
    </row>
    <row r="969" spans="1:3" ht="12.75">
      <c r="A969" s="151"/>
      <c r="B969" s="151"/>
      <c r="C969" s="161"/>
    </row>
    <row r="970" spans="1:3" ht="12.75">
      <c r="A970" s="151"/>
      <c r="B970" s="151"/>
      <c r="C970" s="161"/>
    </row>
    <row r="971" spans="1:3" ht="12.75">
      <c r="A971" s="151"/>
      <c r="B971" s="151"/>
      <c r="C971" s="161"/>
    </row>
    <row r="972" spans="1:3" ht="12.75">
      <c r="A972" s="151"/>
      <c r="B972" s="151"/>
      <c r="C972" s="161"/>
    </row>
    <row r="973" spans="1:3" ht="12.75">
      <c r="A973" s="151"/>
      <c r="B973" s="151"/>
      <c r="C973" s="161"/>
    </row>
    <row r="974" spans="1:3" ht="12.75">
      <c r="A974" s="151"/>
      <c r="B974" s="151"/>
      <c r="C974" s="161"/>
    </row>
    <row r="975" spans="1:3" ht="12.75">
      <c r="A975" s="151"/>
      <c r="B975" s="151"/>
      <c r="C975" s="161"/>
    </row>
    <row r="976" spans="1:3" ht="12.75">
      <c r="A976" s="151"/>
      <c r="B976" s="151"/>
      <c r="C976" s="161"/>
    </row>
    <row r="977" spans="1:3" ht="12.75">
      <c r="A977" s="151"/>
      <c r="B977" s="151"/>
      <c r="C977" s="161"/>
    </row>
    <row r="978" spans="1:3" ht="12.75">
      <c r="A978" s="151"/>
      <c r="B978" s="151"/>
      <c r="C978" s="161"/>
    </row>
    <row r="979" spans="1:3" ht="12.75">
      <c r="A979" s="151"/>
      <c r="B979" s="151"/>
      <c r="C979" s="161"/>
    </row>
    <row r="980" spans="1:3" ht="12.75">
      <c r="A980" s="151"/>
      <c r="B980" s="151"/>
      <c r="C980" s="161"/>
    </row>
    <row r="981" spans="1:3" ht="12.75">
      <c r="A981" s="151"/>
      <c r="B981" s="151"/>
      <c r="C981" s="161"/>
    </row>
    <row r="982" spans="1:3" ht="12.75">
      <c r="A982" s="151"/>
      <c r="B982" s="151"/>
      <c r="C982" s="161"/>
    </row>
    <row r="983" spans="1:3" ht="12.75">
      <c r="A983" s="151"/>
      <c r="B983" s="151"/>
      <c r="C983" s="161"/>
    </row>
    <row r="984" spans="1:3" ht="12.75">
      <c r="A984" s="151"/>
      <c r="B984" s="151"/>
      <c r="C984" s="161"/>
    </row>
    <row r="985" spans="1:3" ht="12.75">
      <c r="A985" s="151"/>
      <c r="B985" s="151"/>
      <c r="C985" s="161"/>
    </row>
    <row r="986" spans="1:3" ht="12.75">
      <c r="A986" s="151"/>
      <c r="B986" s="151"/>
      <c r="C986" s="161"/>
    </row>
    <row r="987" spans="1:3" ht="12.75">
      <c r="A987" s="151"/>
      <c r="B987" s="151"/>
      <c r="C987" s="161"/>
    </row>
    <row r="988" spans="1:3" ht="12.75">
      <c r="A988" s="151"/>
      <c r="B988" s="151"/>
      <c r="C988" s="161"/>
    </row>
    <row r="989" spans="1:3" ht="12.75">
      <c r="A989" s="151"/>
      <c r="B989" s="151"/>
      <c r="C989" s="161"/>
    </row>
    <row r="990" spans="1:3" ht="12.75">
      <c r="A990" s="151"/>
      <c r="B990" s="151"/>
      <c r="C990" s="161"/>
    </row>
    <row r="991" spans="1:3" ht="12.75">
      <c r="A991" s="151"/>
      <c r="B991" s="151"/>
      <c r="C991" s="161"/>
    </row>
    <row r="992" spans="1:3" ht="12.75">
      <c r="A992" s="151"/>
      <c r="B992" s="151"/>
      <c r="C992" s="161"/>
    </row>
    <row r="993" spans="1:3" ht="12.75">
      <c r="A993" s="151"/>
      <c r="B993" s="151"/>
      <c r="C993" s="161"/>
    </row>
    <row r="994" spans="1:3" ht="12.75">
      <c r="A994" s="151"/>
      <c r="B994" s="151"/>
      <c r="C994" s="161"/>
    </row>
    <row r="995" spans="1:3" ht="12.75">
      <c r="A995" s="151"/>
      <c r="B995" s="151"/>
      <c r="C995" s="161"/>
    </row>
    <row r="996" spans="1:3" ht="12.75">
      <c r="A996" s="151"/>
      <c r="B996" s="151"/>
      <c r="C996" s="161"/>
    </row>
    <row r="997" spans="1:3" ht="12.75">
      <c r="A997" s="151"/>
      <c r="B997" s="151"/>
      <c r="C997" s="161"/>
    </row>
    <row r="998" spans="1:3" ht="12.75">
      <c r="A998" s="151"/>
      <c r="B998" s="151"/>
      <c r="C998" s="161"/>
    </row>
    <row r="999" spans="1:3" ht="12.75">
      <c r="A999" s="151"/>
      <c r="B999" s="151"/>
      <c r="C999" s="161"/>
    </row>
    <row r="1000" spans="1:3" ht="12.75">
      <c r="A1000" s="151"/>
      <c r="B1000" s="151"/>
      <c r="C1000" s="16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25" customWidth="1"/>
    <col min="2" max="2" width="77.00390625" style="125" customWidth="1"/>
    <col min="3" max="3" width="11.140625" style="125" bestFit="1" customWidth="1"/>
    <col min="4" max="4" width="9.7109375" style="125" bestFit="1" customWidth="1"/>
    <col min="5" max="16384" width="9.140625" style="125" customWidth="1"/>
  </cols>
  <sheetData>
    <row r="1" spans="1:255" ht="12.75">
      <c r="A1" s="122" t="s">
        <v>157</v>
      </c>
      <c r="B1" s="123"/>
      <c r="C1" s="123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  <c r="IR1" s="124"/>
      <c r="IS1" s="124"/>
      <c r="IT1" s="124"/>
      <c r="IU1" s="124"/>
    </row>
    <row r="3" spans="1:3" ht="12.75">
      <c r="A3" s="165" t="s">
        <v>0</v>
      </c>
      <c r="B3" s="165"/>
      <c r="C3" s="165"/>
    </row>
    <row r="4" spans="1:3" ht="12.75">
      <c r="A4" s="166" t="s">
        <v>574</v>
      </c>
      <c r="B4" s="166"/>
      <c r="C4" s="166"/>
    </row>
    <row r="5" ht="12.75">
      <c r="C5" s="126" t="s">
        <v>2</v>
      </c>
    </row>
    <row r="6" spans="1:255" ht="12.75">
      <c r="A6" s="127" t="s">
        <v>3</v>
      </c>
      <c r="B6" s="127" t="s">
        <v>4</v>
      </c>
      <c r="C6" s="127" t="s">
        <v>7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</row>
    <row r="7" spans="1:255" ht="12.75">
      <c r="A7" s="129">
        <v>1</v>
      </c>
      <c r="B7" s="129">
        <v>2</v>
      </c>
      <c r="C7" s="130">
        <v>3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</row>
    <row r="8" spans="1:6" ht="12.75">
      <c r="A8" s="145" t="s">
        <v>426</v>
      </c>
      <c r="B8" s="131" t="s">
        <v>427</v>
      </c>
      <c r="C8" s="132">
        <v>2973524</v>
      </c>
      <c r="F8" s="133"/>
    </row>
    <row r="9" spans="1:6" ht="12.75">
      <c r="A9" s="146" t="s">
        <v>428</v>
      </c>
      <c r="B9" s="131" t="s">
        <v>429</v>
      </c>
      <c r="C9" s="132">
        <v>0</v>
      </c>
      <c r="F9" s="133"/>
    </row>
    <row r="10" spans="1:6" ht="12.75">
      <c r="A10" s="146" t="s">
        <v>430</v>
      </c>
      <c r="B10" s="134" t="s">
        <v>431</v>
      </c>
      <c r="C10" s="135">
        <v>0</v>
      </c>
      <c r="F10" s="133"/>
    </row>
    <row r="11" spans="1:6" ht="12.75">
      <c r="A11" s="145" t="s">
        <v>432</v>
      </c>
      <c r="B11" s="134" t="s">
        <v>433</v>
      </c>
      <c r="C11" s="135">
        <v>0</v>
      </c>
      <c r="F11" s="133"/>
    </row>
    <row r="12" spans="1:6" ht="12.75">
      <c r="A12" s="146" t="s">
        <v>434</v>
      </c>
      <c r="B12" s="131" t="s">
        <v>435</v>
      </c>
      <c r="C12" s="132">
        <v>0</v>
      </c>
      <c r="F12" s="133"/>
    </row>
    <row r="13" spans="1:6" ht="12.75">
      <c r="A13" s="146" t="s">
        <v>436</v>
      </c>
      <c r="B13" s="131" t="s">
        <v>437</v>
      </c>
      <c r="C13" s="132">
        <v>21835</v>
      </c>
      <c r="F13" s="133"/>
    </row>
    <row r="14" spans="1:6" ht="12.75">
      <c r="A14" s="146" t="s">
        <v>438</v>
      </c>
      <c r="B14" s="134" t="s">
        <v>439</v>
      </c>
      <c r="C14" s="132">
        <v>560386</v>
      </c>
      <c r="F14" s="133"/>
    </row>
    <row r="15" spans="1:6" ht="12.75">
      <c r="A15" s="146" t="s">
        <v>573</v>
      </c>
      <c r="B15" s="131" t="s">
        <v>440</v>
      </c>
      <c r="C15" s="132">
        <v>11426163</v>
      </c>
      <c r="D15" s="136"/>
      <c r="F15" s="133"/>
    </row>
    <row r="16" spans="1:6" ht="12.75">
      <c r="A16" s="146" t="s">
        <v>569</v>
      </c>
      <c r="B16" s="134" t="s">
        <v>441</v>
      </c>
      <c r="C16" s="135">
        <v>0</v>
      </c>
      <c r="D16" s="136"/>
      <c r="F16" s="133"/>
    </row>
    <row r="17" spans="1:6" ht="12.75">
      <c r="A17" s="146" t="s">
        <v>442</v>
      </c>
      <c r="B17" s="134" t="s">
        <v>443</v>
      </c>
      <c r="C17" s="132">
        <v>196</v>
      </c>
      <c r="D17" s="136"/>
      <c r="F17" s="133"/>
    </row>
    <row r="18" spans="1:6" ht="12.75">
      <c r="A18" s="146" t="s">
        <v>444</v>
      </c>
      <c r="B18" s="134" t="s">
        <v>445</v>
      </c>
      <c r="C18" s="135">
        <v>0</v>
      </c>
      <c r="D18" s="136"/>
      <c r="F18" s="133"/>
    </row>
    <row r="19" spans="1:6" ht="12.75">
      <c r="A19" s="146" t="s">
        <v>447</v>
      </c>
      <c r="B19" s="131" t="s">
        <v>446</v>
      </c>
      <c r="C19" s="135">
        <v>0</v>
      </c>
      <c r="D19" s="136"/>
      <c r="F19" s="133"/>
    </row>
    <row r="20" spans="1:6" ht="12.75">
      <c r="A20" s="146" t="s">
        <v>570</v>
      </c>
      <c r="B20" s="131" t="s">
        <v>188</v>
      </c>
      <c r="C20" s="132">
        <v>81047</v>
      </c>
      <c r="D20" s="136"/>
      <c r="F20" s="133"/>
    </row>
    <row r="21" spans="1:6" ht="12.75">
      <c r="A21" s="146" t="s">
        <v>448</v>
      </c>
      <c r="B21" s="131" t="s">
        <v>449</v>
      </c>
      <c r="C21" s="132">
        <v>337736</v>
      </c>
      <c r="D21" s="136"/>
      <c r="F21" s="133"/>
    </row>
    <row r="22" spans="1:6" ht="12.75">
      <c r="A22" s="145" t="s">
        <v>450</v>
      </c>
      <c r="B22" s="131" t="s">
        <v>190</v>
      </c>
      <c r="C22" s="132">
        <v>0</v>
      </c>
      <c r="F22" s="133"/>
    </row>
    <row r="23" spans="1:6" ht="12.75">
      <c r="A23" s="145" t="s">
        <v>451</v>
      </c>
      <c r="B23" s="131" t="s">
        <v>452</v>
      </c>
      <c r="C23" s="132">
        <v>0</v>
      </c>
      <c r="F23" s="133"/>
    </row>
    <row r="24" spans="1:6" ht="12.75">
      <c r="A24" s="146" t="s">
        <v>453</v>
      </c>
      <c r="B24" s="131" t="s">
        <v>194</v>
      </c>
      <c r="C24" s="132">
        <v>0</v>
      </c>
      <c r="F24" s="133"/>
    </row>
    <row r="25" spans="1:6" ht="12.75">
      <c r="A25" s="146" t="s">
        <v>571</v>
      </c>
      <c r="B25" s="134" t="s">
        <v>454</v>
      </c>
      <c r="C25" s="132">
        <v>0</v>
      </c>
      <c r="F25" s="133"/>
    </row>
    <row r="26" spans="1:6" ht="12.75">
      <c r="A26" s="146" t="s">
        <v>455</v>
      </c>
      <c r="B26" s="131" t="s">
        <v>456</v>
      </c>
      <c r="C26" s="132">
        <v>115633</v>
      </c>
      <c r="F26" s="133"/>
    </row>
    <row r="27" spans="1:6" ht="12.75">
      <c r="A27" s="146" t="s">
        <v>8</v>
      </c>
      <c r="B27" s="137" t="s">
        <v>457</v>
      </c>
      <c r="C27" s="132">
        <f>SUM(C8:C26)</f>
        <v>15516520</v>
      </c>
      <c r="F27" s="133"/>
    </row>
    <row r="28" spans="1:6" ht="12.75">
      <c r="A28" s="146" t="s">
        <v>458</v>
      </c>
      <c r="B28" s="134" t="s">
        <v>459</v>
      </c>
      <c r="C28" s="132">
        <v>0</v>
      </c>
      <c r="D28" s="138"/>
      <c r="F28" s="133"/>
    </row>
    <row r="29" spans="1:6" ht="12.75">
      <c r="A29" s="146" t="s">
        <v>460</v>
      </c>
      <c r="B29" s="134" t="s">
        <v>461</v>
      </c>
      <c r="C29" s="132">
        <v>0</v>
      </c>
      <c r="D29" s="138"/>
      <c r="F29" s="133"/>
    </row>
    <row r="30" spans="1:6" ht="12.75">
      <c r="A30" s="146" t="s">
        <v>462</v>
      </c>
      <c r="B30" s="134" t="s">
        <v>463</v>
      </c>
      <c r="C30" s="132">
        <v>1203</v>
      </c>
      <c r="D30" s="138"/>
      <c r="F30" s="133"/>
    </row>
    <row r="31" spans="1:6" ht="26.25">
      <c r="A31" s="146" t="s">
        <v>464</v>
      </c>
      <c r="B31" s="134" t="s">
        <v>465</v>
      </c>
      <c r="C31" s="132">
        <v>3237296</v>
      </c>
      <c r="D31" s="138"/>
      <c r="F31" s="133"/>
    </row>
    <row r="32" spans="1:6" ht="12.75">
      <c r="A32" s="146" t="s">
        <v>466</v>
      </c>
      <c r="B32" s="134" t="s">
        <v>467</v>
      </c>
      <c r="C32" s="132">
        <v>8344035</v>
      </c>
      <c r="D32" s="138"/>
      <c r="F32" s="133"/>
    </row>
    <row r="33" spans="1:6" ht="12.75">
      <c r="A33" s="146" t="s">
        <v>468</v>
      </c>
      <c r="B33" s="134" t="s">
        <v>441</v>
      </c>
      <c r="C33" s="132">
        <v>0</v>
      </c>
      <c r="D33" s="138"/>
      <c r="F33" s="133"/>
    </row>
    <row r="34" spans="1:6" ht="12.75">
      <c r="A34" s="146" t="s">
        <v>469</v>
      </c>
      <c r="B34" s="134" t="s">
        <v>470</v>
      </c>
      <c r="C34" s="132">
        <v>1188</v>
      </c>
      <c r="D34" s="138"/>
      <c r="F34" s="133"/>
    </row>
    <row r="35" spans="1:6" ht="12.75">
      <c r="A35" s="145" t="s">
        <v>471</v>
      </c>
      <c r="B35" s="131" t="s">
        <v>472</v>
      </c>
      <c r="C35" s="132">
        <v>0</v>
      </c>
      <c r="F35" s="133"/>
    </row>
    <row r="36" spans="1:6" ht="12.75">
      <c r="A36" s="146" t="s">
        <v>473</v>
      </c>
      <c r="B36" s="131" t="s">
        <v>207</v>
      </c>
      <c r="C36" s="132">
        <v>22257</v>
      </c>
      <c r="D36" s="139"/>
      <c r="F36" s="133"/>
    </row>
    <row r="37" spans="1:6" ht="12.75">
      <c r="A37" s="145" t="s">
        <v>474</v>
      </c>
      <c r="B37" s="134" t="s">
        <v>475</v>
      </c>
      <c r="C37" s="132">
        <v>0</v>
      </c>
      <c r="D37" s="138"/>
      <c r="F37" s="133"/>
    </row>
    <row r="38" spans="1:6" ht="12.75">
      <c r="A38" s="88" t="s">
        <v>476</v>
      </c>
      <c r="B38" s="131" t="s">
        <v>477</v>
      </c>
      <c r="C38" s="132">
        <v>157</v>
      </c>
      <c r="D38" s="138"/>
      <c r="F38" s="133"/>
    </row>
    <row r="39" spans="1:6" ht="12.75">
      <c r="A39" s="147" t="s">
        <v>478</v>
      </c>
      <c r="B39" s="131" t="s">
        <v>479</v>
      </c>
      <c r="C39" s="132">
        <v>0</v>
      </c>
      <c r="D39" s="138"/>
      <c r="F39" s="133"/>
    </row>
    <row r="40" spans="1:6" ht="12.75">
      <c r="A40" s="145" t="s">
        <v>480</v>
      </c>
      <c r="B40" s="131" t="s">
        <v>481</v>
      </c>
      <c r="C40" s="132">
        <v>344607</v>
      </c>
      <c r="F40" s="133"/>
    </row>
    <row r="41" spans="1:6" ht="12.75">
      <c r="A41" s="146" t="s">
        <v>572</v>
      </c>
      <c r="B41" s="137" t="s">
        <v>482</v>
      </c>
      <c r="C41" s="132">
        <f>SUM(C28:C40)</f>
        <v>11950743</v>
      </c>
      <c r="D41" s="133"/>
      <c r="F41" s="133"/>
    </row>
    <row r="42" spans="1:255" ht="12.75">
      <c r="A42" s="146" t="s">
        <v>483</v>
      </c>
      <c r="B42" s="131" t="s">
        <v>484</v>
      </c>
      <c r="C42" s="132">
        <v>4148118</v>
      </c>
      <c r="D42" s="139"/>
      <c r="E42" s="139"/>
      <c r="F42" s="133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139"/>
      <c r="FK42" s="139"/>
      <c r="FL42" s="139"/>
      <c r="FM42" s="139"/>
      <c r="FN42" s="139"/>
      <c r="FO42" s="139"/>
      <c r="FP42" s="139"/>
      <c r="FQ42" s="139"/>
      <c r="FR42" s="139"/>
      <c r="FS42" s="139"/>
      <c r="FT42" s="139"/>
      <c r="FU42" s="139"/>
      <c r="FV42" s="139"/>
      <c r="FW42" s="139"/>
      <c r="FX42" s="139"/>
      <c r="FY42" s="139"/>
      <c r="FZ42" s="139"/>
      <c r="GA42" s="139"/>
      <c r="GB42" s="139"/>
      <c r="GC42" s="139"/>
      <c r="GD42" s="139"/>
      <c r="GE42" s="139"/>
      <c r="GF42" s="139"/>
      <c r="GG42" s="139"/>
      <c r="GH42" s="139"/>
      <c r="GI42" s="139"/>
      <c r="GJ42" s="139"/>
      <c r="GK42" s="139"/>
      <c r="GL42" s="139"/>
      <c r="GM42" s="139"/>
      <c r="GN42" s="139"/>
      <c r="GO42" s="139"/>
      <c r="GP42" s="139"/>
      <c r="GQ42" s="139"/>
      <c r="GR42" s="139"/>
      <c r="GS42" s="139"/>
      <c r="GT42" s="139"/>
      <c r="GU42" s="139"/>
      <c r="GV42" s="139"/>
      <c r="GW42" s="139"/>
      <c r="GX42" s="139"/>
      <c r="GY42" s="139"/>
      <c r="GZ42" s="139"/>
      <c r="HA42" s="139"/>
      <c r="HB42" s="139"/>
      <c r="HC42" s="139"/>
      <c r="HD42" s="139"/>
      <c r="HE42" s="139"/>
      <c r="HF42" s="139"/>
      <c r="HG42" s="139"/>
      <c r="HH42" s="139"/>
      <c r="HI42" s="139"/>
      <c r="HJ42" s="139"/>
      <c r="HK42" s="139"/>
      <c r="HL42" s="139"/>
      <c r="HM42" s="139"/>
      <c r="HN42" s="139"/>
      <c r="HO42" s="139"/>
      <c r="HP42" s="139"/>
      <c r="HQ42" s="139"/>
      <c r="HR42" s="139"/>
      <c r="HS42" s="139"/>
      <c r="HT42" s="139"/>
      <c r="HU42" s="139"/>
      <c r="HV42" s="139"/>
      <c r="HW42" s="139"/>
      <c r="HX42" s="139"/>
      <c r="HY42" s="139"/>
      <c r="HZ42" s="139"/>
      <c r="IA42" s="139"/>
      <c r="IB42" s="139"/>
      <c r="IC42" s="139"/>
      <c r="ID42" s="139"/>
      <c r="IE42" s="139"/>
      <c r="IF42" s="139"/>
      <c r="IG42" s="139"/>
      <c r="IH42" s="139"/>
      <c r="II42" s="139"/>
      <c r="IJ42" s="139"/>
      <c r="IK42" s="139"/>
      <c r="IL42" s="139"/>
      <c r="IM42" s="139"/>
      <c r="IN42" s="139"/>
      <c r="IO42" s="139"/>
      <c r="IP42" s="139"/>
      <c r="IQ42" s="139"/>
      <c r="IR42" s="139"/>
      <c r="IS42" s="139"/>
      <c r="IT42" s="139"/>
      <c r="IU42" s="139"/>
    </row>
    <row r="43" spans="1:6" ht="12.75">
      <c r="A43" s="146" t="s">
        <v>485</v>
      </c>
      <c r="B43" s="131" t="s">
        <v>486</v>
      </c>
      <c r="C43" s="132">
        <v>0</v>
      </c>
      <c r="F43" s="133"/>
    </row>
    <row r="44" spans="1:6" ht="12.75">
      <c r="A44" s="88" t="s">
        <v>487</v>
      </c>
      <c r="B44" s="131" t="s">
        <v>488</v>
      </c>
      <c r="C44" s="132">
        <v>116752</v>
      </c>
      <c r="F44" s="133"/>
    </row>
    <row r="45" spans="1:6" ht="12.75">
      <c r="A45" s="140" t="s">
        <v>489</v>
      </c>
      <c r="B45" s="131" t="s">
        <v>490</v>
      </c>
      <c r="C45" s="132">
        <v>751485</v>
      </c>
      <c r="F45" s="133"/>
    </row>
    <row r="46" spans="1:6" ht="12.75">
      <c r="A46" s="88" t="s">
        <v>491</v>
      </c>
      <c r="B46" s="131" t="s">
        <v>212</v>
      </c>
      <c r="C46" s="132">
        <v>52392</v>
      </c>
      <c r="F46" s="133"/>
    </row>
    <row r="47" spans="1:6" ht="12.75">
      <c r="A47" s="88" t="s">
        <v>492</v>
      </c>
      <c r="B47" s="131" t="s">
        <v>493</v>
      </c>
      <c r="C47" s="132">
        <v>0</v>
      </c>
      <c r="F47" s="133"/>
    </row>
    <row r="48" spans="1:6" ht="12.75">
      <c r="A48" s="88" t="s">
        <v>494</v>
      </c>
      <c r="B48" s="137" t="s">
        <v>210</v>
      </c>
      <c r="C48" s="132">
        <v>3565777</v>
      </c>
      <c r="F48" s="133"/>
    </row>
    <row r="49" spans="1:6" ht="12.75">
      <c r="A49" s="88" t="s">
        <v>495</v>
      </c>
      <c r="B49" s="131" t="s">
        <v>496</v>
      </c>
      <c r="C49" s="132">
        <v>0</v>
      </c>
      <c r="F49" s="133"/>
    </row>
    <row r="50" spans="1:6" ht="12.75">
      <c r="A50" s="88" t="s">
        <v>497</v>
      </c>
      <c r="B50" s="137" t="s">
        <v>197</v>
      </c>
      <c r="C50" s="132">
        <f>+C48+C41</f>
        <v>15516520</v>
      </c>
      <c r="F50" s="133"/>
    </row>
  </sheetData>
  <sheetProtection/>
  <mergeCells count="2"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7.00390625" style="0" customWidth="1"/>
    <col min="2" max="2" width="85.8515625" style="0" customWidth="1"/>
    <col min="3" max="3" width="13.8515625" style="0" customWidth="1"/>
  </cols>
  <sheetData>
    <row r="1" spans="1:3" ht="15">
      <c r="A1" s="177" t="s">
        <v>157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153</v>
      </c>
      <c r="B4" s="178"/>
      <c r="C4" s="178"/>
    </row>
    <row r="5" spans="1:3" ht="15">
      <c r="A5" s="12"/>
      <c r="B5" s="12"/>
      <c r="C5" s="12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2.75">
      <c r="A8" s="24" t="s">
        <v>69</v>
      </c>
      <c r="B8" s="24" t="s">
        <v>70</v>
      </c>
      <c r="C8" s="25">
        <v>110471</v>
      </c>
    </row>
    <row r="9" spans="1:3" ht="12.75">
      <c r="A9" s="24" t="s">
        <v>71</v>
      </c>
      <c r="B9" s="24" t="s">
        <v>72</v>
      </c>
      <c r="C9" s="25">
        <v>128523</v>
      </c>
    </row>
    <row r="10" spans="1:3" ht="12.75">
      <c r="A10" s="24" t="s">
        <v>73</v>
      </c>
      <c r="B10" s="24" t="s">
        <v>74</v>
      </c>
      <c r="C10" s="25">
        <v>18052</v>
      </c>
    </row>
    <row r="11" spans="1:3" ht="12.75">
      <c r="A11" s="24" t="s">
        <v>75</v>
      </c>
      <c r="B11" s="24" t="s">
        <v>76</v>
      </c>
      <c r="C11" s="25">
        <v>83719</v>
      </c>
    </row>
    <row r="12" spans="1:3" ht="12.75">
      <c r="A12" s="24" t="s">
        <v>77</v>
      </c>
      <c r="B12" s="24" t="s">
        <v>78</v>
      </c>
      <c r="C12" s="25">
        <v>104207</v>
      </c>
    </row>
    <row r="13" spans="1:3" ht="12.75">
      <c r="A13" s="24" t="s">
        <v>79</v>
      </c>
      <c r="B13" s="24" t="s">
        <v>80</v>
      </c>
      <c r="C13" s="25">
        <v>20488</v>
      </c>
    </row>
    <row r="14" spans="1:3" ht="12.75">
      <c r="A14" s="24" t="s">
        <v>81</v>
      </c>
      <c r="B14" s="24" t="s">
        <v>82</v>
      </c>
      <c r="C14" s="25">
        <v>194190</v>
      </c>
    </row>
    <row r="15" spans="1:3" ht="12.75">
      <c r="A15" s="24" t="s">
        <v>131</v>
      </c>
      <c r="B15" s="24" t="s">
        <v>132</v>
      </c>
      <c r="C15" s="25">
        <v>8811</v>
      </c>
    </row>
    <row r="16" spans="1:3" ht="12.75">
      <c r="A16" s="24" t="s">
        <v>133</v>
      </c>
      <c r="B16" s="24" t="s">
        <v>134</v>
      </c>
      <c r="C16" s="25">
        <v>8820</v>
      </c>
    </row>
    <row r="17" spans="1:3" ht="12.75">
      <c r="A17" s="24" t="s">
        <v>150</v>
      </c>
      <c r="B17" s="24" t="s">
        <v>151</v>
      </c>
      <c r="C17" s="25">
        <v>9</v>
      </c>
    </row>
    <row r="18" spans="1:3" ht="12.75">
      <c r="A18" s="24" t="s">
        <v>83</v>
      </c>
      <c r="B18" s="24" t="s">
        <v>84</v>
      </c>
      <c r="C18" s="25">
        <v>34147</v>
      </c>
    </row>
    <row r="19" spans="1:3" ht="12.75">
      <c r="A19" s="24" t="s">
        <v>85</v>
      </c>
      <c r="B19" s="24" t="s">
        <v>86</v>
      </c>
      <c r="C19" s="25">
        <v>224809</v>
      </c>
    </row>
    <row r="20" spans="1:3" ht="12.75">
      <c r="A20" s="24" t="s">
        <v>87</v>
      </c>
      <c r="B20" s="24" t="s">
        <v>88</v>
      </c>
      <c r="C20" s="25">
        <v>190662</v>
      </c>
    </row>
    <row r="21" spans="1:3" ht="12.75">
      <c r="A21" s="24" t="s">
        <v>89</v>
      </c>
      <c r="B21" s="24" t="s">
        <v>90</v>
      </c>
      <c r="C21" s="25">
        <v>9706</v>
      </c>
    </row>
    <row r="22" spans="1:3" ht="12.75">
      <c r="A22" s="24" t="s">
        <v>91</v>
      </c>
      <c r="B22" s="24" t="s">
        <v>92</v>
      </c>
      <c r="C22" s="25">
        <v>9706</v>
      </c>
    </row>
    <row r="23" spans="1:3" ht="12.75">
      <c r="A23" s="24" t="s">
        <v>93</v>
      </c>
      <c r="B23" s="24" t="s">
        <v>94</v>
      </c>
      <c r="C23" s="25">
        <v>-154286</v>
      </c>
    </row>
    <row r="24" spans="1:3" ht="12.75">
      <c r="A24" s="24" t="s">
        <v>95</v>
      </c>
      <c r="B24" s="24" t="s">
        <v>96</v>
      </c>
      <c r="C24" s="25">
        <v>154286</v>
      </c>
    </row>
    <row r="25" spans="1:3" ht="12.75">
      <c r="A25" s="24" t="s">
        <v>122</v>
      </c>
      <c r="B25" s="24" t="s">
        <v>98</v>
      </c>
      <c r="C25" s="25">
        <v>-279787</v>
      </c>
    </row>
    <row r="26" spans="1:3" ht="12.75">
      <c r="A26" s="24" t="s">
        <v>99</v>
      </c>
      <c r="B26" s="24" t="s">
        <v>100</v>
      </c>
      <c r="C26" s="25">
        <v>279787</v>
      </c>
    </row>
    <row r="27" spans="1:3" ht="12.75">
      <c r="A27" s="24" t="s">
        <v>101</v>
      </c>
      <c r="B27" s="24" t="s">
        <v>102</v>
      </c>
      <c r="C27" s="25">
        <v>12029</v>
      </c>
    </row>
    <row r="28" spans="1:3" ht="12.75">
      <c r="A28" s="24" t="s">
        <v>103</v>
      </c>
      <c r="B28" s="24" t="s">
        <v>104</v>
      </c>
      <c r="C28" s="25">
        <v>12029</v>
      </c>
    </row>
    <row r="29" spans="1:3" ht="12.75">
      <c r="A29" s="24" t="s">
        <v>105</v>
      </c>
      <c r="B29" s="24" t="s">
        <v>106</v>
      </c>
      <c r="C29" s="25">
        <v>-175190</v>
      </c>
    </row>
    <row r="30" spans="1:3" ht="12.75">
      <c r="A30" s="24" t="s">
        <v>111</v>
      </c>
      <c r="B30" s="24" t="s">
        <v>112</v>
      </c>
      <c r="C30" s="25">
        <v>-175190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7.00390625" style="0" customWidth="1"/>
    <col min="2" max="2" width="85.8515625" style="0" customWidth="1"/>
    <col min="3" max="3" width="13.8515625" style="0" customWidth="1"/>
  </cols>
  <sheetData>
    <row r="1" spans="1:3" ht="15">
      <c r="A1" s="177" t="s">
        <v>157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148</v>
      </c>
      <c r="B4" s="178"/>
      <c r="C4" s="178"/>
    </row>
    <row r="5" spans="1:3" ht="15">
      <c r="A5" s="12"/>
      <c r="B5" s="12"/>
      <c r="C5" s="12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2.75">
      <c r="A8" s="24" t="s">
        <v>69</v>
      </c>
      <c r="B8" s="24" t="s">
        <v>70</v>
      </c>
      <c r="C8" s="25">
        <v>45212</v>
      </c>
    </row>
    <row r="9" spans="1:3" ht="12.75">
      <c r="A9" s="24" t="s">
        <v>71</v>
      </c>
      <c r="B9" s="24" t="s">
        <v>72</v>
      </c>
      <c r="C9" s="25">
        <v>52155</v>
      </c>
    </row>
    <row r="10" spans="1:3" ht="12.75">
      <c r="A10" s="24" t="s">
        <v>73</v>
      </c>
      <c r="B10" s="24" t="s">
        <v>74</v>
      </c>
      <c r="C10" s="25">
        <v>6943</v>
      </c>
    </row>
    <row r="11" spans="1:3" ht="12.75">
      <c r="A11" s="24" t="s">
        <v>75</v>
      </c>
      <c r="B11" s="24" t="s">
        <v>76</v>
      </c>
      <c r="C11" s="25">
        <v>36972</v>
      </c>
    </row>
    <row r="12" spans="1:3" ht="12.75">
      <c r="A12" s="24" t="s">
        <v>77</v>
      </c>
      <c r="B12" s="24" t="s">
        <v>78</v>
      </c>
      <c r="C12" s="25">
        <v>46999</v>
      </c>
    </row>
    <row r="13" spans="1:3" ht="12.75">
      <c r="A13" s="24" t="s">
        <v>79</v>
      </c>
      <c r="B13" s="24" t="s">
        <v>80</v>
      </c>
      <c r="C13" s="25">
        <v>10027</v>
      </c>
    </row>
    <row r="14" spans="1:3" ht="12.75">
      <c r="A14" s="24" t="s">
        <v>81</v>
      </c>
      <c r="B14" s="24" t="s">
        <v>82</v>
      </c>
      <c r="C14" s="25">
        <v>82184</v>
      </c>
    </row>
    <row r="15" spans="1:3" ht="12.75">
      <c r="A15" s="24" t="s">
        <v>131</v>
      </c>
      <c r="B15" s="24" t="s">
        <v>132</v>
      </c>
      <c r="C15" s="25">
        <v>5613</v>
      </c>
    </row>
    <row r="16" spans="1:3" ht="12.75">
      <c r="A16" s="24" t="s">
        <v>133</v>
      </c>
      <c r="B16" s="24" t="s">
        <v>134</v>
      </c>
      <c r="C16" s="25">
        <v>5622</v>
      </c>
    </row>
    <row r="17" spans="1:3" ht="12.75">
      <c r="A17" s="24" t="s">
        <v>150</v>
      </c>
      <c r="B17" s="24" t="s">
        <v>151</v>
      </c>
      <c r="C17" s="25">
        <v>9</v>
      </c>
    </row>
    <row r="18" spans="1:3" ht="12.75">
      <c r="A18" s="24" t="s">
        <v>83</v>
      </c>
      <c r="B18" s="24" t="s">
        <v>84</v>
      </c>
      <c r="C18" s="25">
        <v>16740</v>
      </c>
    </row>
    <row r="19" spans="1:3" ht="12.75">
      <c r="A19" s="24" t="s">
        <v>85</v>
      </c>
      <c r="B19" s="24" t="s">
        <v>86</v>
      </c>
      <c r="C19" s="25">
        <v>107055</v>
      </c>
    </row>
    <row r="20" spans="1:3" ht="12.75">
      <c r="A20" s="24" t="s">
        <v>87</v>
      </c>
      <c r="B20" s="24" t="s">
        <v>88</v>
      </c>
      <c r="C20" s="25">
        <v>90315</v>
      </c>
    </row>
    <row r="21" spans="1:3" ht="12.75">
      <c r="A21" s="24" t="s">
        <v>89</v>
      </c>
      <c r="B21" s="24" t="s">
        <v>90</v>
      </c>
      <c r="C21" s="25">
        <v>42476</v>
      </c>
    </row>
    <row r="22" spans="1:3" ht="12.75">
      <c r="A22" s="24" t="s">
        <v>91</v>
      </c>
      <c r="B22" s="24" t="s">
        <v>92</v>
      </c>
      <c r="C22" s="25">
        <v>42476</v>
      </c>
    </row>
    <row r="23" spans="1:3" ht="12.75">
      <c r="A23" s="24" t="s">
        <v>93</v>
      </c>
      <c r="B23" s="24" t="s">
        <v>94</v>
      </c>
      <c r="C23" s="25">
        <v>-59802</v>
      </c>
    </row>
    <row r="24" spans="1:3" ht="12.75">
      <c r="A24" s="24" t="s">
        <v>95</v>
      </c>
      <c r="B24" s="24" t="s">
        <v>96</v>
      </c>
      <c r="C24" s="25">
        <v>59802</v>
      </c>
    </row>
    <row r="25" spans="1:3" ht="12.75">
      <c r="A25" s="24" t="s">
        <v>122</v>
      </c>
      <c r="B25" s="24" t="s">
        <v>98</v>
      </c>
      <c r="C25" s="25">
        <v>-88993</v>
      </c>
    </row>
    <row r="26" spans="1:3" ht="12.75">
      <c r="A26" s="24" t="s">
        <v>99</v>
      </c>
      <c r="B26" s="24" t="s">
        <v>100</v>
      </c>
      <c r="C26" s="25">
        <v>88993</v>
      </c>
    </row>
    <row r="27" spans="1:3" ht="12.75">
      <c r="A27" s="24" t="s">
        <v>101</v>
      </c>
      <c r="B27" s="24" t="s">
        <v>102</v>
      </c>
      <c r="C27" s="25">
        <v>2702</v>
      </c>
    </row>
    <row r="28" spans="1:3" ht="12.75">
      <c r="A28" s="24" t="s">
        <v>103</v>
      </c>
      <c r="B28" s="24" t="s">
        <v>104</v>
      </c>
      <c r="C28" s="25">
        <v>2702</v>
      </c>
    </row>
    <row r="29" spans="1:3" ht="12.75">
      <c r="A29" s="24" t="s">
        <v>105</v>
      </c>
      <c r="B29" s="24" t="s">
        <v>106</v>
      </c>
      <c r="C29" s="25">
        <v>920</v>
      </c>
    </row>
    <row r="30" spans="1:3" ht="12.75">
      <c r="A30" s="24" t="s">
        <v>111</v>
      </c>
      <c r="B30" s="24" t="s">
        <v>112</v>
      </c>
      <c r="C30" s="25">
        <v>920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8">
      <selection activeCell="B33" sqref="B33"/>
    </sheetView>
  </sheetViews>
  <sheetFormatPr defaultColWidth="9.140625" defaultRowHeight="12.75"/>
  <cols>
    <col min="1" max="1" width="17.00390625" style="0" customWidth="1"/>
    <col min="2" max="2" width="85.8515625" style="0" customWidth="1"/>
    <col min="3" max="3" width="13.8515625" style="0" customWidth="1"/>
  </cols>
  <sheetData>
    <row r="1" spans="1:3" ht="15">
      <c r="A1" s="177" t="s">
        <v>158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147</v>
      </c>
      <c r="B4" s="178"/>
      <c r="C4" s="178"/>
    </row>
    <row r="5" spans="1:3" ht="15">
      <c r="A5" s="12"/>
      <c r="B5" s="12"/>
      <c r="C5" s="12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2.75">
      <c r="A8" s="24" t="s">
        <v>69</v>
      </c>
      <c r="B8" s="24" t="s">
        <v>70</v>
      </c>
      <c r="C8" s="25">
        <v>179923</v>
      </c>
    </row>
    <row r="9" spans="1:3" ht="12.75">
      <c r="A9" s="24" t="s">
        <v>71</v>
      </c>
      <c r="B9" s="24" t="s">
        <v>72</v>
      </c>
      <c r="C9" s="25">
        <v>202239</v>
      </c>
    </row>
    <row r="10" spans="1:3" ht="12.75">
      <c r="A10" s="24" t="s">
        <v>73</v>
      </c>
      <c r="B10" s="24" t="s">
        <v>74</v>
      </c>
      <c r="C10" s="25">
        <v>22316</v>
      </c>
    </row>
    <row r="11" spans="1:3" ht="12.75">
      <c r="A11" s="24" t="s">
        <v>75</v>
      </c>
      <c r="B11" s="24" t="s">
        <v>76</v>
      </c>
      <c r="C11" s="25">
        <v>145299</v>
      </c>
    </row>
    <row r="12" spans="1:3" ht="12.75">
      <c r="A12" s="24" t="s">
        <v>77</v>
      </c>
      <c r="B12" s="24" t="s">
        <v>78</v>
      </c>
      <c r="C12" s="25">
        <v>174407</v>
      </c>
    </row>
    <row r="13" spans="1:3" ht="12.75">
      <c r="A13" s="24" t="s">
        <v>79</v>
      </c>
      <c r="B13" s="24" t="s">
        <v>80</v>
      </c>
      <c r="C13" s="25">
        <v>29108</v>
      </c>
    </row>
    <row r="14" spans="1:3" ht="12.75">
      <c r="A14" s="24" t="s">
        <v>81</v>
      </c>
      <c r="B14" s="24" t="s">
        <v>82</v>
      </c>
      <c r="C14" s="25">
        <v>325222</v>
      </c>
    </row>
    <row r="15" spans="1:3" ht="12.75">
      <c r="A15" s="24" t="s">
        <v>131</v>
      </c>
      <c r="B15" s="24" t="s">
        <v>132</v>
      </c>
      <c r="C15" s="25">
        <v>27162</v>
      </c>
    </row>
    <row r="16" spans="1:3" ht="12.75">
      <c r="A16" s="24" t="s">
        <v>133</v>
      </c>
      <c r="B16" s="24" t="s">
        <v>134</v>
      </c>
      <c r="C16" s="25">
        <v>27162</v>
      </c>
    </row>
    <row r="17" spans="1:3" ht="12.75">
      <c r="A17" s="24" t="s">
        <v>83</v>
      </c>
      <c r="B17" s="24" t="s">
        <v>84</v>
      </c>
      <c r="C17" s="25">
        <v>93088</v>
      </c>
    </row>
    <row r="18" spans="1:3" ht="12.75">
      <c r="A18" s="24" t="s">
        <v>85</v>
      </c>
      <c r="B18" s="24" t="s">
        <v>86</v>
      </c>
      <c r="C18" s="25">
        <v>301870</v>
      </c>
    </row>
    <row r="19" spans="1:3" ht="12.75">
      <c r="A19" s="24" t="s">
        <v>87</v>
      </c>
      <c r="B19" s="24" t="s">
        <v>88</v>
      </c>
      <c r="C19" s="25">
        <v>208782</v>
      </c>
    </row>
    <row r="20" spans="1:3" ht="12.75">
      <c r="A20" s="24" t="s">
        <v>89</v>
      </c>
      <c r="B20" s="24" t="s">
        <v>90</v>
      </c>
      <c r="C20" s="25">
        <v>73640</v>
      </c>
    </row>
    <row r="21" spans="1:3" ht="12.75">
      <c r="A21" s="24" t="s">
        <v>91</v>
      </c>
      <c r="B21" s="24" t="s">
        <v>92</v>
      </c>
      <c r="C21" s="25">
        <v>73640</v>
      </c>
    </row>
    <row r="22" spans="1:3" ht="12.75">
      <c r="A22" s="24" t="s">
        <v>93</v>
      </c>
      <c r="B22" s="24" t="s">
        <v>94</v>
      </c>
      <c r="C22" s="25">
        <v>-117239</v>
      </c>
    </row>
    <row r="23" spans="1:3" ht="12.75">
      <c r="A23" s="24" t="s">
        <v>95</v>
      </c>
      <c r="B23" s="24" t="s">
        <v>96</v>
      </c>
      <c r="C23" s="25">
        <v>117239</v>
      </c>
    </row>
    <row r="24" spans="1:3" ht="12.75">
      <c r="A24" s="24" t="s">
        <v>122</v>
      </c>
      <c r="B24" s="24" t="s">
        <v>98</v>
      </c>
      <c r="C24" s="25">
        <v>-434654</v>
      </c>
    </row>
    <row r="25" spans="1:3" ht="12.75">
      <c r="A25" s="24" t="s">
        <v>99</v>
      </c>
      <c r="B25" s="24" t="s">
        <v>100</v>
      </c>
      <c r="C25" s="25">
        <v>434654</v>
      </c>
    </row>
    <row r="26" spans="1:3" ht="12.75">
      <c r="A26" s="24" t="s">
        <v>101</v>
      </c>
      <c r="B26" s="24" t="s">
        <v>102</v>
      </c>
      <c r="C26" s="25">
        <v>19065</v>
      </c>
    </row>
    <row r="27" spans="1:3" ht="12.75">
      <c r="A27" s="24" t="s">
        <v>103</v>
      </c>
      <c r="B27" s="24" t="s">
        <v>104</v>
      </c>
      <c r="C27" s="25">
        <v>19188</v>
      </c>
    </row>
    <row r="28" spans="1:3" ht="12.75">
      <c r="A28" s="24" t="s">
        <v>123</v>
      </c>
      <c r="B28" s="24" t="s">
        <v>124</v>
      </c>
      <c r="C28" s="25">
        <v>123</v>
      </c>
    </row>
    <row r="29" spans="1:3" ht="12.75">
      <c r="A29" s="24" t="s">
        <v>105</v>
      </c>
      <c r="B29" s="24" t="s">
        <v>106</v>
      </c>
      <c r="C29" s="25">
        <v>-13716</v>
      </c>
    </row>
    <row r="30" spans="1:3" ht="12.75">
      <c r="A30" s="24" t="s">
        <v>111</v>
      </c>
      <c r="B30" s="24" t="s">
        <v>112</v>
      </c>
      <c r="C30" s="25">
        <v>-13716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7.00390625" style="0" customWidth="1"/>
    <col min="2" max="2" width="85.8515625" style="0" customWidth="1"/>
    <col min="3" max="3" width="13.8515625" style="0" customWidth="1"/>
  </cols>
  <sheetData>
    <row r="1" spans="1:3" ht="15">
      <c r="A1" s="177" t="s">
        <v>158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144</v>
      </c>
      <c r="B4" s="178"/>
      <c r="C4" s="178"/>
    </row>
    <row r="5" spans="1:3" ht="15">
      <c r="A5" s="12"/>
      <c r="B5" s="12"/>
      <c r="C5" s="12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2.75">
      <c r="A8" s="24" t="s">
        <v>69</v>
      </c>
      <c r="B8" s="24" t="s">
        <v>70</v>
      </c>
      <c r="C8" s="25">
        <v>139548</v>
      </c>
    </row>
    <row r="9" spans="1:3" ht="12.75">
      <c r="A9" s="24" t="s">
        <v>71</v>
      </c>
      <c r="B9" s="24" t="s">
        <v>72</v>
      </c>
      <c r="C9" s="25">
        <v>151577</v>
      </c>
    </row>
    <row r="10" spans="1:3" ht="12.75">
      <c r="A10" s="24" t="s">
        <v>73</v>
      </c>
      <c r="B10" s="24" t="s">
        <v>74</v>
      </c>
      <c r="C10" s="25">
        <v>12029</v>
      </c>
    </row>
    <row r="11" spans="1:3" ht="12.75">
      <c r="A11" s="24" t="s">
        <v>75</v>
      </c>
      <c r="B11" s="24" t="s">
        <v>76</v>
      </c>
      <c r="C11" s="25">
        <v>94086</v>
      </c>
    </row>
    <row r="12" spans="1:3" ht="12.75">
      <c r="A12" s="24" t="s">
        <v>77</v>
      </c>
      <c r="B12" s="24" t="s">
        <v>78</v>
      </c>
      <c r="C12" s="25">
        <v>113852</v>
      </c>
    </row>
    <row r="13" spans="1:3" ht="12.75">
      <c r="A13" s="24" t="s">
        <v>79</v>
      </c>
      <c r="B13" s="24" t="s">
        <v>80</v>
      </c>
      <c r="C13" s="25">
        <v>19766</v>
      </c>
    </row>
    <row r="14" spans="1:3" ht="12.75">
      <c r="A14" s="24" t="s">
        <v>81</v>
      </c>
      <c r="B14" s="24" t="s">
        <v>82</v>
      </c>
      <c r="C14" s="25">
        <v>233634</v>
      </c>
    </row>
    <row r="15" spans="1:3" ht="12.75">
      <c r="A15" s="24" t="s">
        <v>131</v>
      </c>
      <c r="B15" s="24" t="s">
        <v>132</v>
      </c>
      <c r="C15" s="25">
        <v>15995</v>
      </c>
    </row>
    <row r="16" spans="1:3" ht="12.75">
      <c r="A16" s="24" t="s">
        <v>133</v>
      </c>
      <c r="B16" s="24" t="s">
        <v>134</v>
      </c>
      <c r="C16" s="25">
        <v>15995</v>
      </c>
    </row>
    <row r="17" spans="1:3" ht="12.75">
      <c r="A17" s="24" t="s">
        <v>83</v>
      </c>
      <c r="B17" s="24" t="s">
        <v>84</v>
      </c>
      <c r="C17" s="25">
        <v>77886</v>
      </c>
    </row>
    <row r="18" spans="1:3" ht="12.75">
      <c r="A18" s="24" t="s">
        <v>85</v>
      </c>
      <c r="B18" s="24" t="s">
        <v>86</v>
      </c>
      <c r="C18" s="25">
        <v>199705</v>
      </c>
    </row>
    <row r="19" spans="1:3" ht="12.75">
      <c r="A19" s="24" t="s">
        <v>87</v>
      </c>
      <c r="B19" s="24" t="s">
        <v>88</v>
      </c>
      <c r="C19" s="25">
        <v>121819</v>
      </c>
    </row>
    <row r="20" spans="1:3" ht="12.75">
      <c r="A20" s="24" t="s">
        <v>89</v>
      </c>
      <c r="B20" s="24" t="s">
        <v>90</v>
      </c>
      <c r="C20" s="25">
        <v>39025</v>
      </c>
    </row>
    <row r="21" spans="1:3" ht="12.75">
      <c r="A21" s="24" t="s">
        <v>91</v>
      </c>
      <c r="B21" s="24" t="s">
        <v>92</v>
      </c>
      <c r="C21" s="25">
        <v>39025</v>
      </c>
    </row>
    <row r="22" spans="1:3" ht="12.75">
      <c r="A22" s="24" t="s">
        <v>93</v>
      </c>
      <c r="B22" s="24" t="s">
        <v>94</v>
      </c>
      <c r="C22" s="25">
        <v>-48959</v>
      </c>
    </row>
    <row r="23" spans="1:3" ht="12.75">
      <c r="A23" s="24" t="s">
        <v>95</v>
      </c>
      <c r="B23" s="24" t="s">
        <v>96</v>
      </c>
      <c r="C23" s="25">
        <v>48959</v>
      </c>
    </row>
    <row r="24" spans="1:3" ht="12.75">
      <c r="A24" s="24" t="s">
        <v>122</v>
      </c>
      <c r="B24" s="24" t="s">
        <v>98</v>
      </c>
      <c r="C24" s="25">
        <v>-308340</v>
      </c>
    </row>
    <row r="25" spans="1:3" ht="12.75">
      <c r="A25" s="24" t="s">
        <v>99</v>
      </c>
      <c r="B25" s="24" t="s">
        <v>100</v>
      </c>
      <c r="C25" s="25">
        <v>308340</v>
      </c>
    </row>
    <row r="26" spans="1:3" ht="12.75">
      <c r="A26" s="24" t="s">
        <v>101</v>
      </c>
      <c r="B26" s="24" t="s">
        <v>102</v>
      </c>
      <c r="C26" s="25">
        <v>11882</v>
      </c>
    </row>
    <row r="27" spans="1:3" ht="12.75">
      <c r="A27" s="24" t="s">
        <v>103</v>
      </c>
      <c r="B27" s="24" t="s">
        <v>104</v>
      </c>
      <c r="C27" s="25">
        <v>11882</v>
      </c>
    </row>
    <row r="28" spans="1:3" ht="12.75">
      <c r="A28" s="24" t="s">
        <v>105</v>
      </c>
      <c r="B28" s="24" t="s">
        <v>106</v>
      </c>
      <c r="C28" s="25">
        <v>21123</v>
      </c>
    </row>
    <row r="29" spans="1:3" ht="12.75">
      <c r="A29" s="24" t="s">
        <v>111</v>
      </c>
      <c r="B29" s="24" t="s">
        <v>112</v>
      </c>
      <c r="C29" s="25">
        <v>21123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7.00390625" style="0" customWidth="1"/>
    <col min="2" max="2" width="85.8515625" style="0" customWidth="1"/>
    <col min="3" max="3" width="13.8515625" style="0" customWidth="1"/>
  </cols>
  <sheetData>
    <row r="1" spans="1:3" ht="15">
      <c r="A1" s="177" t="s">
        <v>158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129</v>
      </c>
      <c r="B4" s="178"/>
      <c r="C4" s="178"/>
    </row>
    <row r="5" spans="1:3" ht="15">
      <c r="A5" s="12"/>
      <c r="B5" s="12"/>
      <c r="C5" s="12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2.75">
      <c r="A8" s="24" t="s">
        <v>69</v>
      </c>
      <c r="B8" s="24" t="s">
        <v>70</v>
      </c>
      <c r="C8" s="25">
        <v>103753</v>
      </c>
    </row>
    <row r="9" spans="1:3" ht="12.75">
      <c r="A9" s="24" t="s">
        <v>71</v>
      </c>
      <c r="B9" s="24" t="s">
        <v>72</v>
      </c>
      <c r="C9" s="25">
        <v>111112</v>
      </c>
    </row>
    <row r="10" spans="1:3" ht="12.75">
      <c r="A10" s="24" t="s">
        <v>73</v>
      </c>
      <c r="B10" s="24" t="s">
        <v>74</v>
      </c>
      <c r="C10" s="25">
        <v>7359</v>
      </c>
    </row>
    <row r="11" spans="1:3" ht="12.75">
      <c r="A11" s="24" t="s">
        <v>75</v>
      </c>
      <c r="B11" s="24" t="s">
        <v>76</v>
      </c>
      <c r="C11" s="25">
        <v>65657</v>
      </c>
    </row>
    <row r="12" spans="1:3" ht="12.75">
      <c r="A12" s="24" t="s">
        <v>77</v>
      </c>
      <c r="B12" s="24" t="s">
        <v>78</v>
      </c>
      <c r="C12" s="25">
        <v>78372</v>
      </c>
    </row>
    <row r="13" spans="1:3" ht="12.75">
      <c r="A13" s="24" t="s">
        <v>79</v>
      </c>
      <c r="B13" s="24" t="s">
        <v>80</v>
      </c>
      <c r="C13" s="25">
        <v>12715</v>
      </c>
    </row>
    <row r="14" spans="1:3" ht="12.75">
      <c r="A14" s="24" t="s">
        <v>81</v>
      </c>
      <c r="B14" s="24" t="s">
        <v>82</v>
      </c>
      <c r="C14" s="25">
        <v>169410</v>
      </c>
    </row>
    <row r="15" spans="1:3" ht="12.75">
      <c r="A15" s="24" t="s">
        <v>131</v>
      </c>
      <c r="B15" s="24" t="s">
        <v>132</v>
      </c>
      <c r="C15" s="25">
        <v>5523</v>
      </c>
    </row>
    <row r="16" spans="1:3" ht="12.75">
      <c r="A16" s="24" t="s">
        <v>133</v>
      </c>
      <c r="B16" s="24" t="s">
        <v>134</v>
      </c>
      <c r="C16" s="25">
        <v>5523</v>
      </c>
    </row>
    <row r="17" spans="1:3" ht="12.75">
      <c r="A17" s="24" t="s">
        <v>83</v>
      </c>
      <c r="B17" s="24" t="s">
        <v>84</v>
      </c>
      <c r="C17" s="25">
        <v>50673</v>
      </c>
    </row>
    <row r="18" spans="1:3" ht="12.75">
      <c r="A18" s="24" t="s">
        <v>85</v>
      </c>
      <c r="B18" s="24" t="s">
        <v>86</v>
      </c>
      <c r="C18" s="25">
        <v>130766</v>
      </c>
    </row>
    <row r="19" spans="1:3" ht="12.75">
      <c r="A19" s="24" t="s">
        <v>87</v>
      </c>
      <c r="B19" s="24" t="s">
        <v>88</v>
      </c>
      <c r="C19" s="25">
        <v>80093</v>
      </c>
    </row>
    <row r="20" spans="1:3" ht="12.75">
      <c r="A20" s="24" t="s">
        <v>89</v>
      </c>
      <c r="B20" s="24" t="s">
        <v>90</v>
      </c>
      <c r="C20" s="25">
        <v>38414</v>
      </c>
    </row>
    <row r="21" spans="1:3" ht="12.75">
      <c r="A21" s="24" t="s">
        <v>91</v>
      </c>
      <c r="B21" s="24" t="s">
        <v>92</v>
      </c>
      <c r="C21" s="25">
        <v>38414</v>
      </c>
    </row>
    <row r="22" spans="1:3" ht="12.75">
      <c r="A22" s="24" t="s">
        <v>93</v>
      </c>
      <c r="B22" s="24" t="s">
        <v>94</v>
      </c>
      <c r="C22" s="25">
        <v>-49295</v>
      </c>
    </row>
    <row r="23" spans="1:3" ht="12.75">
      <c r="A23" s="24" t="s">
        <v>95</v>
      </c>
      <c r="B23" s="24" t="s">
        <v>96</v>
      </c>
      <c r="C23" s="25">
        <v>49295</v>
      </c>
    </row>
    <row r="24" spans="1:3" ht="12.75">
      <c r="A24" s="24" t="s">
        <v>122</v>
      </c>
      <c r="B24" s="24" t="s">
        <v>98</v>
      </c>
      <c r="C24" s="25">
        <v>-207379</v>
      </c>
    </row>
    <row r="25" spans="1:3" ht="12.75">
      <c r="A25" s="24" t="s">
        <v>99</v>
      </c>
      <c r="B25" s="24" t="s">
        <v>100</v>
      </c>
      <c r="C25" s="25">
        <v>207379</v>
      </c>
    </row>
    <row r="26" spans="1:3" ht="12.75">
      <c r="A26" s="24" t="s">
        <v>101</v>
      </c>
      <c r="B26" s="24" t="s">
        <v>102</v>
      </c>
      <c r="C26" s="25">
        <v>10022</v>
      </c>
    </row>
    <row r="27" spans="1:3" ht="12.75">
      <c r="A27" s="24" t="s">
        <v>103</v>
      </c>
      <c r="B27" s="24" t="s">
        <v>104</v>
      </c>
      <c r="C27" s="25">
        <v>10022</v>
      </c>
    </row>
    <row r="28" spans="1:3" ht="12.75">
      <c r="A28" s="24" t="s">
        <v>105</v>
      </c>
      <c r="B28" s="24" t="s">
        <v>106</v>
      </c>
      <c r="C28" s="25">
        <v>17368</v>
      </c>
    </row>
    <row r="29" spans="1:3" ht="12.75">
      <c r="A29" s="24" t="s">
        <v>111</v>
      </c>
      <c r="B29" s="24" t="s">
        <v>112</v>
      </c>
      <c r="C29" s="25">
        <v>17368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7.00390625" style="0" customWidth="1"/>
    <col min="2" max="2" width="85.8515625" style="0" customWidth="1"/>
    <col min="3" max="3" width="13.8515625" style="0" customWidth="1"/>
  </cols>
  <sheetData>
    <row r="1" spans="1:3" ht="15">
      <c r="A1" s="177" t="s">
        <v>158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128</v>
      </c>
      <c r="B4" s="178"/>
      <c r="C4" s="178"/>
    </row>
    <row r="5" spans="1:3" ht="15">
      <c r="A5" s="12"/>
      <c r="B5" s="12"/>
      <c r="C5" s="12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5">
      <c r="A8" s="15"/>
      <c r="B8" s="16" t="s">
        <v>68</v>
      </c>
      <c r="C8" s="15"/>
    </row>
    <row r="9" spans="1:3" ht="12.75">
      <c r="A9" s="24" t="s">
        <v>69</v>
      </c>
      <c r="B9" s="24" t="s">
        <v>70</v>
      </c>
      <c r="C9" s="25">
        <v>55557</v>
      </c>
    </row>
    <row r="10" spans="1:3" ht="12.75">
      <c r="A10" s="24" t="s">
        <v>71</v>
      </c>
      <c r="B10" s="24" t="s">
        <v>72</v>
      </c>
      <c r="C10" s="25">
        <v>59706</v>
      </c>
    </row>
    <row r="11" spans="1:3" ht="12.75">
      <c r="A11" s="24" t="s">
        <v>73</v>
      </c>
      <c r="B11" s="24" t="s">
        <v>74</v>
      </c>
      <c r="C11" s="25">
        <v>4149</v>
      </c>
    </row>
    <row r="12" spans="1:3" ht="12.75">
      <c r="A12" s="24" t="s">
        <v>75</v>
      </c>
      <c r="B12" s="24" t="s">
        <v>76</v>
      </c>
      <c r="C12" s="25">
        <v>37129</v>
      </c>
    </row>
    <row r="13" spans="1:3" ht="12.75">
      <c r="A13" s="24" t="s">
        <v>77</v>
      </c>
      <c r="B13" s="24" t="s">
        <v>78</v>
      </c>
      <c r="C13" s="25">
        <v>43341</v>
      </c>
    </row>
    <row r="14" spans="1:3" ht="12.75">
      <c r="A14" s="24" t="s">
        <v>79</v>
      </c>
      <c r="B14" s="24" t="s">
        <v>80</v>
      </c>
      <c r="C14" s="25">
        <v>6212</v>
      </c>
    </row>
    <row r="15" spans="1:3" ht="12.75">
      <c r="A15" s="24" t="s">
        <v>81</v>
      </c>
      <c r="B15" s="24" t="s">
        <v>82</v>
      </c>
      <c r="C15" s="25">
        <v>92686</v>
      </c>
    </row>
    <row r="16" spans="1:3" ht="12.75">
      <c r="A16" s="24" t="s">
        <v>83</v>
      </c>
      <c r="B16" s="24" t="s">
        <v>84</v>
      </c>
      <c r="C16" s="25">
        <v>24348</v>
      </c>
    </row>
    <row r="17" spans="1:3" ht="12.75">
      <c r="A17" s="24" t="s">
        <v>85</v>
      </c>
      <c r="B17" s="24" t="s">
        <v>86</v>
      </c>
      <c r="C17" s="25">
        <v>65749</v>
      </c>
    </row>
    <row r="18" spans="1:3" ht="12.75">
      <c r="A18" s="24" t="s">
        <v>87</v>
      </c>
      <c r="B18" s="24" t="s">
        <v>88</v>
      </c>
      <c r="C18" s="25">
        <v>41401</v>
      </c>
    </row>
    <row r="19" spans="1:3" ht="12.75">
      <c r="A19" s="24" t="s">
        <v>89</v>
      </c>
      <c r="B19" s="24" t="s">
        <v>90</v>
      </c>
      <c r="C19" s="25">
        <v>29797</v>
      </c>
    </row>
    <row r="20" spans="1:3" ht="12.75">
      <c r="A20" s="24" t="s">
        <v>91</v>
      </c>
      <c r="B20" s="24" t="s">
        <v>92</v>
      </c>
      <c r="C20" s="25">
        <v>29797</v>
      </c>
    </row>
    <row r="21" spans="1:3" ht="12.75">
      <c r="A21" s="24" t="s">
        <v>93</v>
      </c>
      <c r="B21" s="24" t="s">
        <v>94</v>
      </c>
      <c r="C21" s="25">
        <v>-44925</v>
      </c>
    </row>
    <row r="22" spans="1:3" ht="12.75">
      <c r="A22" s="24" t="s">
        <v>95</v>
      </c>
      <c r="B22" s="24" t="s">
        <v>96</v>
      </c>
      <c r="C22" s="25">
        <v>44925</v>
      </c>
    </row>
    <row r="23" spans="1:3" ht="12.75">
      <c r="A23" s="24" t="s">
        <v>122</v>
      </c>
      <c r="B23" s="24" t="s">
        <v>98</v>
      </c>
      <c r="C23" s="25">
        <v>-101413</v>
      </c>
    </row>
    <row r="24" spans="1:3" ht="12.75">
      <c r="A24" s="24" t="s">
        <v>99</v>
      </c>
      <c r="B24" s="24" t="s">
        <v>100</v>
      </c>
      <c r="C24" s="25">
        <v>101413</v>
      </c>
    </row>
    <row r="25" spans="1:3" ht="12.75">
      <c r="A25" s="24" t="s">
        <v>101</v>
      </c>
      <c r="B25" s="24" t="s">
        <v>102</v>
      </c>
      <c r="C25" s="25">
        <v>6993</v>
      </c>
    </row>
    <row r="26" spans="1:3" ht="12.75">
      <c r="A26" s="24" t="s">
        <v>103</v>
      </c>
      <c r="B26" s="24" t="s">
        <v>104</v>
      </c>
      <c r="C26" s="25">
        <v>6993</v>
      </c>
    </row>
    <row r="27" spans="1:3" ht="12.75">
      <c r="A27" s="24" t="s">
        <v>105</v>
      </c>
      <c r="B27" s="24" t="s">
        <v>106</v>
      </c>
      <c r="C27" s="25">
        <v>7486</v>
      </c>
    </row>
    <row r="28" spans="1:3" ht="12.75">
      <c r="A28" s="24" t="s">
        <v>111</v>
      </c>
      <c r="B28" s="24" t="s">
        <v>112</v>
      </c>
      <c r="C28" s="25">
        <v>7486</v>
      </c>
    </row>
    <row r="29" spans="1:3" ht="12.75">
      <c r="A29" s="24"/>
      <c r="B29" s="24"/>
      <c r="C29" s="25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7.00390625" style="0" customWidth="1"/>
    <col min="2" max="2" width="85.8515625" style="0" customWidth="1"/>
    <col min="3" max="3" width="13.8515625" style="0" customWidth="1"/>
  </cols>
  <sheetData>
    <row r="1" spans="1:3" ht="15">
      <c r="A1" s="177" t="s">
        <v>158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126</v>
      </c>
      <c r="B4" s="178"/>
      <c r="C4" s="178"/>
    </row>
    <row r="5" spans="1:3" ht="15">
      <c r="A5" s="12"/>
      <c r="B5" s="12"/>
      <c r="C5" s="12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5">
      <c r="A8" s="15"/>
      <c r="B8" s="16" t="s">
        <v>68</v>
      </c>
      <c r="C8" s="15"/>
    </row>
    <row r="9" spans="1:3" ht="12.75">
      <c r="A9" s="24" t="s">
        <v>69</v>
      </c>
      <c r="B9" s="24" t="s">
        <v>70</v>
      </c>
      <c r="C9" s="25">
        <v>173555</v>
      </c>
    </row>
    <row r="10" spans="1:3" ht="12.75">
      <c r="A10" s="24" t="s">
        <v>71</v>
      </c>
      <c r="B10" s="24" t="s">
        <v>72</v>
      </c>
      <c r="C10" s="25">
        <v>190893</v>
      </c>
    </row>
    <row r="11" spans="1:3" ht="12.75">
      <c r="A11" s="24" t="s">
        <v>73</v>
      </c>
      <c r="B11" s="24" t="s">
        <v>74</v>
      </c>
      <c r="C11" s="25">
        <v>17338</v>
      </c>
    </row>
    <row r="12" spans="1:3" ht="12.75">
      <c r="A12" s="24" t="s">
        <v>75</v>
      </c>
      <c r="B12" s="24" t="s">
        <v>76</v>
      </c>
      <c r="C12" s="25">
        <v>190428</v>
      </c>
    </row>
    <row r="13" spans="1:3" ht="12.75">
      <c r="A13" s="24" t="s">
        <v>77</v>
      </c>
      <c r="B13" s="24" t="s">
        <v>78</v>
      </c>
      <c r="C13" s="25">
        <v>217092</v>
      </c>
    </row>
    <row r="14" spans="1:3" ht="12.75">
      <c r="A14" s="24" t="s">
        <v>79</v>
      </c>
      <c r="B14" s="24" t="s">
        <v>80</v>
      </c>
      <c r="C14" s="25">
        <v>26664</v>
      </c>
    </row>
    <row r="15" spans="1:3" ht="12.75">
      <c r="A15" s="24" t="s">
        <v>81</v>
      </c>
      <c r="B15" s="24" t="s">
        <v>82</v>
      </c>
      <c r="C15" s="25">
        <v>363983</v>
      </c>
    </row>
    <row r="16" spans="1:3" ht="12.75">
      <c r="A16" s="24" t="s">
        <v>83</v>
      </c>
      <c r="B16" s="24" t="s">
        <v>84</v>
      </c>
      <c r="C16" s="25">
        <f>(C17-C18)</f>
        <v>105545</v>
      </c>
    </row>
    <row r="17" spans="1:3" ht="12.75">
      <c r="A17" s="24" t="s">
        <v>85</v>
      </c>
      <c r="B17" s="24" t="s">
        <v>86</v>
      </c>
      <c r="C17" s="25">
        <v>311893</v>
      </c>
    </row>
    <row r="18" spans="1:3" ht="12.75">
      <c r="A18" s="24" t="s">
        <v>87</v>
      </c>
      <c r="B18" s="24" t="s">
        <v>88</v>
      </c>
      <c r="C18" s="25">
        <v>206348</v>
      </c>
    </row>
    <row r="19" spans="1:3" ht="12.75">
      <c r="A19" s="24" t="s">
        <v>89</v>
      </c>
      <c r="B19" s="24" t="s">
        <v>90</v>
      </c>
      <c r="C19" s="25">
        <v>23761</v>
      </c>
    </row>
    <row r="20" spans="1:3" ht="12.75">
      <c r="A20" s="24" t="s">
        <v>91</v>
      </c>
      <c r="B20" s="24" t="s">
        <v>92</v>
      </c>
      <c r="C20" s="25">
        <v>23761</v>
      </c>
    </row>
    <row r="21" spans="1:3" ht="12.75">
      <c r="A21" s="24" t="s">
        <v>93</v>
      </c>
      <c r="B21" s="24" t="s">
        <v>94</v>
      </c>
      <c r="C21" s="25">
        <v>-155785</v>
      </c>
    </row>
    <row r="22" spans="1:3" ht="12.75">
      <c r="A22" s="24" t="s">
        <v>95</v>
      </c>
      <c r="B22" s="24" t="s">
        <v>96</v>
      </c>
      <c r="C22" s="25">
        <v>155785</v>
      </c>
    </row>
    <row r="23" spans="1:3" ht="12.75">
      <c r="A23" s="24" t="s">
        <v>122</v>
      </c>
      <c r="B23" s="24" t="s">
        <v>98</v>
      </c>
      <c r="C23" s="25">
        <v>-301804</v>
      </c>
    </row>
    <row r="24" spans="1:3" ht="12.75">
      <c r="A24" s="24" t="s">
        <v>99</v>
      </c>
      <c r="B24" s="24" t="s">
        <v>100</v>
      </c>
      <c r="C24" s="25">
        <v>-301804</v>
      </c>
    </row>
    <row r="25" spans="1:3" ht="12.75">
      <c r="A25" s="24" t="s">
        <v>101</v>
      </c>
      <c r="B25" s="24" t="s">
        <v>102</v>
      </c>
      <c r="C25" s="25">
        <v>5240</v>
      </c>
    </row>
    <row r="26" spans="1:3" ht="12.75">
      <c r="A26" s="24" t="s">
        <v>103</v>
      </c>
      <c r="B26" s="24" t="s">
        <v>104</v>
      </c>
      <c r="C26" s="25">
        <v>5244</v>
      </c>
    </row>
    <row r="27" spans="1:3" ht="12.75">
      <c r="A27" s="24" t="s">
        <v>123</v>
      </c>
      <c r="B27" s="24" t="s">
        <v>124</v>
      </c>
      <c r="C27" s="25">
        <v>4</v>
      </c>
    </row>
    <row r="28" spans="1:3" ht="12.75">
      <c r="A28" s="24" t="s">
        <v>105</v>
      </c>
      <c r="B28" s="24" t="s">
        <v>106</v>
      </c>
      <c r="C28" s="25">
        <v>40940</v>
      </c>
    </row>
    <row r="29" spans="1:3" ht="12.75">
      <c r="A29" s="24" t="s">
        <v>111</v>
      </c>
      <c r="B29" s="24" t="s">
        <v>112</v>
      </c>
      <c r="C29" s="25">
        <v>40940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7.00390625" style="0" customWidth="1"/>
    <col min="2" max="2" width="85.8515625" style="0" customWidth="1"/>
    <col min="3" max="3" width="13.8515625" style="0" customWidth="1"/>
  </cols>
  <sheetData>
    <row r="1" spans="1:3" ht="15">
      <c r="A1" s="177" t="s">
        <v>158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121</v>
      </c>
      <c r="B4" s="178"/>
      <c r="C4" s="178"/>
    </row>
    <row r="5" spans="1:3" ht="15">
      <c r="A5" s="12"/>
      <c r="B5" s="12"/>
      <c r="C5" s="12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5">
      <c r="A8" s="15"/>
      <c r="B8" s="16" t="s">
        <v>68</v>
      </c>
      <c r="C8" s="15"/>
    </row>
    <row r="9" spans="1:3" ht="12.75">
      <c r="A9" t="s">
        <v>69</v>
      </c>
      <c r="B9" t="s">
        <v>70</v>
      </c>
      <c r="C9" s="9">
        <v>112623</v>
      </c>
    </row>
    <row r="10" spans="1:3" ht="12.75">
      <c r="A10" t="s">
        <v>71</v>
      </c>
      <c r="B10" t="s">
        <v>72</v>
      </c>
      <c r="C10" s="9">
        <v>118631</v>
      </c>
    </row>
    <row r="11" spans="1:3" ht="12.75">
      <c r="A11" t="s">
        <v>73</v>
      </c>
      <c r="B11" t="s">
        <v>74</v>
      </c>
      <c r="C11" s="9">
        <v>6008</v>
      </c>
    </row>
    <row r="12" spans="1:3" ht="12.75">
      <c r="A12" t="s">
        <v>75</v>
      </c>
      <c r="B12" t="s">
        <v>76</v>
      </c>
      <c r="C12" s="9">
        <v>143976</v>
      </c>
    </row>
    <row r="13" spans="1:3" ht="12.75">
      <c r="A13" t="s">
        <v>77</v>
      </c>
      <c r="B13" t="s">
        <v>78</v>
      </c>
      <c r="C13" s="9">
        <v>163657</v>
      </c>
    </row>
    <row r="14" spans="1:3" ht="12.75">
      <c r="A14" t="s">
        <v>79</v>
      </c>
      <c r="B14" t="s">
        <v>80</v>
      </c>
      <c r="C14" s="9">
        <v>19681</v>
      </c>
    </row>
    <row r="15" spans="1:3" ht="12.75">
      <c r="A15" t="s">
        <v>81</v>
      </c>
      <c r="B15" t="s">
        <v>82</v>
      </c>
      <c r="C15" s="9">
        <v>256599</v>
      </c>
    </row>
    <row r="16" spans="1:3" ht="12.75">
      <c r="A16" t="s">
        <v>83</v>
      </c>
      <c r="B16" t="s">
        <v>84</v>
      </c>
      <c r="C16" s="9">
        <v>3385</v>
      </c>
    </row>
    <row r="17" spans="1:3" ht="12.75">
      <c r="A17" t="s">
        <v>85</v>
      </c>
      <c r="B17" t="s">
        <v>86</v>
      </c>
      <c r="C17" s="9">
        <v>139869</v>
      </c>
    </row>
    <row r="18" spans="1:3" ht="12.75">
      <c r="A18" t="s">
        <v>87</v>
      </c>
      <c r="B18" t="s">
        <v>88</v>
      </c>
      <c r="C18" s="9">
        <v>136484</v>
      </c>
    </row>
    <row r="19" spans="1:3" ht="12.75">
      <c r="A19" t="s">
        <v>89</v>
      </c>
      <c r="B19" t="s">
        <v>90</v>
      </c>
      <c r="C19" s="9">
        <v>180702</v>
      </c>
    </row>
    <row r="20" spans="1:3" ht="12.75">
      <c r="A20" t="s">
        <v>91</v>
      </c>
      <c r="B20" t="s">
        <v>92</v>
      </c>
      <c r="C20" s="9">
        <v>180702</v>
      </c>
    </row>
    <row r="21" spans="1:3" ht="12.75">
      <c r="A21" t="s">
        <v>93</v>
      </c>
      <c r="B21" t="s">
        <v>94</v>
      </c>
      <c r="C21" s="9">
        <v>-103949</v>
      </c>
    </row>
    <row r="22" spans="1:3" ht="12.75">
      <c r="A22" t="s">
        <v>95</v>
      </c>
      <c r="B22" t="s">
        <v>96</v>
      </c>
      <c r="C22" s="9">
        <v>103949</v>
      </c>
    </row>
    <row r="23" spans="1:3" ht="12.75">
      <c r="A23" t="s">
        <v>97</v>
      </c>
      <c r="B23" t="s">
        <v>98</v>
      </c>
      <c r="C23" s="9">
        <v>-327002</v>
      </c>
    </row>
    <row r="24" spans="1:3" ht="12.75">
      <c r="A24" t="s">
        <v>99</v>
      </c>
      <c r="B24" t="s">
        <v>100</v>
      </c>
      <c r="C24" s="9">
        <v>327002</v>
      </c>
    </row>
    <row r="25" spans="1:3" ht="12.75">
      <c r="A25" t="s">
        <v>101</v>
      </c>
      <c r="B25" t="s">
        <v>102</v>
      </c>
      <c r="C25" s="9">
        <v>1708</v>
      </c>
    </row>
    <row r="26" spans="1:3" ht="12.75">
      <c r="A26" t="s">
        <v>103</v>
      </c>
      <c r="B26" t="s">
        <v>104</v>
      </c>
      <c r="C26" s="9">
        <v>1708</v>
      </c>
    </row>
    <row r="27" spans="1:3" ht="12.75">
      <c r="A27" t="s">
        <v>105</v>
      </c>
      <c r="B27" t="s">
        <v>106</v>
      </c>
      <c r="C27" s="9">
        <v>11443</v>
      </c>
    </row>
    <row r="28" spans="1:3" ht="12.75">
      <c r="A28" t="s">
        <v>107</v>
      </c>
      <c r="B28" t="s">
        <v>108</v>
      </c>
      <c r="C28">
        <v>45</v>
      </c>
    </row>
    <row r="29" spans="1:3" ht="12.75">
      <c r="A29" t="s">
        <v>109</v>
      </c>
      <c r="B29" t="s">
        <v>110</v>
      </c>
      <c r="C29">
        <v>55</v>
      </c>
    </row>
    <row r="30" spans="1:3" ht="12.75">
      <c r="A30" t="s">
        <v>118</v>
      </c>
      <c r="B30" t="s">
        <v>119</v>
      </c>
      <c r="C30">
        <v>10</v>
      </c>
    </row>
    <row r="31" spans="1:3" ht="12.75">
      <c r="A31" t="s">
        <v>111</v>
      </c>
      <c r="B31" t="s">
        <v>112</v>
      </c>
      <c r="C31" s="9">
        <v>11488</v>
      </c>
    </row>
    <row r="32" spans="1:3" ht="12.75">
      <c r="A32" t="s">
        <v>113</v>
      </c>
      <c r="B32" t="s">
        <v>114</v>
      </c>
      <c r="C32" s="9">
        <v>11488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7.00390625" style="0" customWidth="1"/>
    <col min="2" max="2" width="85.8515625" style="0" customWidth="1"/>
    <col min="3" max="3" width="13.8515625" style="0" customWidth="1"/>
  </cols>
  <sheetData>
    <row r="1" spans="1:5" ht="15">
      <c r="A1" s="177" t="s">
        <v>158</v>
      </c>
      <c r="B1" s="177"/>
      <c r="C1" s="177"/>
      <c r="D1" s="3"/>
      <c r="E1" s="3"/>
    </row>
    <row r="2" spans="1:3" ht="15">
      <c r="A2" s="18"/>
      <c r="B2" s="19"/>
      <c r="C2" s="19"/>
    </row>
    <row r="3" spans="1:5" ht="17.25">
      <c r="A3" s="178" t="s">
        <v>64</v>
      </c>
      <c r="B3" s="178"/>
      <c r="C3" s="178"/>
      <c r="D3" s="4"/>
      <c r="E3" s="4"/>
    </row>
    <row r="4" spans="1:5" ht="15">
      <c r="A4" s="178" t="s">
        <v>120</v>
      </c>
      <c r="B4" s="178"/>
      <c r="C4" s="178"/>
      <c r="D4" s="5"/>
      <c r="E4" s="5"/>
    </row>
    <row r="5" spans="1:5" ht="15">
      <c r="A5" s="12"/>
      <c r="B5" s="12"/>
      <c r="C5" s="12" t="s">
        <v>66</v>
      </c>
      <c r="E5" s="6"/>
    </row>
    <row r="6" spans="1:5" ht="15">
      <c r="A6" s="7" t="s">
        <v>3</v>
      </c>
      <c r="B6" s="7" t="s">
        <v>4</v>
      </c>
      <c r="C6" s="7" t="s">
        <v>67</v>
      </c>
      <c r="D6" s="11"/>
      <c r="E6" s="11"/>
    </row>
    <row r="7" spans="1:5" ht="15">
      <c r="A7" s="8">
        <v>1</v>
      </c>
      <c r="B7" s="8">
        <v>2</v>
      </c>
      <c r="C7" s="8">
        <v>3</v>
      </c>
      <c r="D7" s="1"/>
      <c r="E7" s="1"/>
    </row>
    <row r="8" spans="1:5" ht="15">
      <c r="A8" s="15"/>
      <c r="B8" s="16" t="s">
        <v>68</v>
      </c>
      <c r="C8" s="15"/>
      <c r="D8" s="9"/>
      <c r="E8" s="9"/>
    </row>
    <row r="9" spans="1:5" ht="12.75">
      <c r="A9" t="s">
        <v>69</v>
      </c>
      <c r="B9" t="s">
        <v>70</v>
      </c>
      <c r="C9" s="9">
        <v>70153</v>
      </c>
      <c r="E9" s="9"/>
    </row>
    <row r="10" spans="1:5" ht="12.75">
      <c r="A10" t="s">
        <v>71</v>
      </c>
      <c r="B10" t="s">
        <v>72</v>
      </c>
      <c r="C10" s="9">
        <v>74196</v>
      </c>
      <c r="E10" s="9"/>
    </row>
    <row r="11" spans="1:5" ht="12.75">
      <c r="A11" t="s">
        <v>73</v>
      </c>
      <c r="B11" t="s">
        <v>74</v>
      </c>
      <c r="C11" s="9">
        <v>4043</v>
      </c>
      <c r="E11" s="9"/>
    </row>
    <row r="12" spans="1:3" ht="12.75">
      <c r="A12" t="s">
        <v>75</v>
      </c>
      <c r="B12" t="s">
        <v>76</v>
      </c>
      <c r="C12" s="9">
        <v>95527</v>
      </c>
    </row>
    <row r="13" spans="1:5" ht="12.75">
      <c r="A13" t="s">
        <v>77</v>
      </c>
      <c r="B13" t="s">
        <v>78</v>
      </c>
      <c r="C13" s="9">
        <v>107225</v>
      </c>
      <c r="E13" s="9"/>
    </row>
    <row r="14" spans="1:5" ht="12.75">
      <c r="A14" t="s">
        <v>79</v>
      </c>
      <c r="B14" t="s">
        <v>80</v>
      </c>
      <c r="C14" s="9">
        <v>11698</v>
      </c>
      <c r="E14" s="9"/>
    </row>
    <row r="15" spans="1:3" ht="12.75">
      <c r="A15" t="s">
        <v>81</v>
      </c>
      <c r="B15" t="s">
        <v>82</v>
      </c>
      <c r="C15" s="9">
        <v>165680</v>
      </c>
    </row>
    <row r="16" spans="1:3" ht="12.75">
      <c r="A16" t="s">
        <v>83</v>
      </c>
      <c r="B16" t="s">
        <v>84</v>
      </c>
      <c r="C16" s="9">
        <v>-2147</v>
      </c>
    </row>
    <row r="17" spans="1:3" ht="12.75">
      <c r="A17" t="s">
        <v>85</v>
      </c>
      <c r="B17" t="s">
        <v>86</v>
      </c>
      <c r="C17" s="9">
        <v>76177</v>
      </c>
    </row>
    <row r="18" spans="1:3" ht="12.75">
      <c r="A18" t="s">
        <v>87</v>
      </c>
      <c r="B18" t="s">
        <v>88</v>
      </c>
      <c r="C18" s="9">
        <v>78324</v>
      </c>
    </row>
    <row r="19" spans="1:3" ht="12.75">
      <c r="A19" t="s">
        <v>89</v>
      </c>
      <c r="B19" t="s">
        <v>90</v>
      </c>
      <c r="C19" s="9">
        <v>83227</v>
      </c>
    </row>
    <row r="20" spans="1:3" ht="12.75">
      <c r="A20" t="s">
        <v>91</v>
      </c>
      <c r="B20" t="s">
        <v>92</v>
      </c>
      <c r="C20" s="9">
        <v>83227</v>
      </c>
    </row>
    <row r="21" spans="1:3" ht="12.75">
      <c r="A21" t="s">
        <v>93</v>
      </c>
      <c r="B21" t="s">
        <v>94</v>
      </c>
      <c r="C21" s="9">
        <v>-105901</v>
      </c>
    </row>
    <row r="22" spans="1:3" ht="12.75">
      <c r="A22" t="s">
        <v>95</v>
      </c>
      <c r="B22" t="s">
        <v>96</v>
      </c>
      <c r="C22" s="9">
        <v>105901</v>
      </c>
    </row>
    <row r="23" spans="1:3" ht="12.75">
      <c r="A23" t="s">
        <v>97</v>
      </c>
      <c r="B23" t="s">
        <v>98</v>
      </c>
      <c r="C23" s="9">
        <v>-173204</v>
      </c>
    </row>
    <row r="24" spans="1:3" ht="12.75">
      <c r="A24" t="s">
        <v>99</v>
      </c>
      <c r="B24" t="s">
        <v>100</v>
      </c>
      <c r="C24" s="9">
        <v>173204</v>
      </c>
    </row>
    <row r="25" spans="1:3" ht="12.75">
      <c r="A25" t="s">
        <v>101</v>
      </c>
      <c r="B25" t="s">
        <v>102</v>
      </c>
      <c r="C25">
        <v>561</v>
      </c>
    </row>
    <row r="26" spans="1:3" ht="12.75">
      <c r="A26" t="s">
        <v>103</v>
      </c>
      <c r="B26" t="s">
        <v>104</v>
      </c>
      <c r="C26">
        <v>561</v>
      </c>
    </row>
    <row r="27" spans="1:3" ht="12.75">
      <c r="A27" t="s">
        <v>105</v>
      </c>
      <c r="B27" t="s">
        <v>106</v>
      </c>
      <c r="C27" s="9">
        <v>-31784</v>
      </c>
    </row>
    <row r="28" spans="1:3" ht="12.75">
      <c r="A28" t="s">
        <v>107</v>
      </c>
      <c r="B28" t="s">
        <v>108</v>
      </c>
      <c r="C28">
        <v>-8</v>
      </c>
    </row>
    <row r="29" spans="1:3" ht="12.75">
      <c r="A29" t="s">
        <v>109</v>
      </c>
      <c r="B29" t="s">
        <v>110</v>
      </c>
      <c r="C29">
        <v>1</v>
      </c>
    </row>
    <row r="30" spans="1:3" ht="12.75">
      <c r="A30" t="s">
        <v>118</v>
      </c>
      <c r="B30" t="s">
        <v>119</v>
      </c>
      <c r="C30">
        <v>9</v>
      </c>
    </row>
    <row r="31" spans="1:3" ht="12.75">
      <c r="A31" t="s">
        <v>111</v>
      </c>
      <c r="B31" t="s">
        <v>112</v>
      </c>
      <c r="C31" s="9">
        <v>-31792</v>
      </c>
    </row>
    <row r="32" spans="1:3" ht="12.75">
      <c r="A32" t="s">
        <v>113</v>
      </c>
      <c r="B32" t="s">
        <v>114</v>
      </c>
      <c r="C32" s="9">
        <v>-31792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landscape" r:id="rId1"/>
  <headerFooter alignWithMargins="0">
    <oddFooter>&amp;LCopyright NBS
Narodna banka Srbije dozvoljava da se fajlovi sa njenog sajta snimaju, reprodukuju i distribuiraju - pod uslovom da se njihova sadržina ne menja i da se izvor svaki put vidljivo navede.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7.00390625" style="0" customWidth="1"/>
    <col min="2" max="2" width="85.8515625" style="0" customWidth="1"/>
    <col min="3" max="3" width="13.8515625" style="0" customWidth="1"/>
  </cols>
  <sheetData>
    <row r="1" spans="1:5" ht="15">
      <c r="A1" s="177" t="s">
        <v>158</v>
      </c>
      <c r="B1" s="177"/>
      <c r="C1" s="177"/>
      <c r="D1" s="3"/>
      <c r="E1" s="3"/>
    </row>
    <row r="2" spans="1:3" ht="15">
      <c r="A2" s="18"/>
      <c r="B2" s="19"/>
      <c r="C2" s="19"/>
    </row>
    <row r="3" spans="1:5" ht="17.25">
      <c r="A3" s="178" t="s">
        <v>64</v>
      </c>
      <c r="B3" s="178"/>
      <c r="C3" s="178"/>
      <c r="D3" s="4"/>
      <c r="E3" s="4"/>
    </row>
    <row r="4" spans="1:5" ht="15">
      <c r="A4" s="178" t="s">
        <v>117</v>
      </c>
      <c r="B4" s="178"/>
      <c r="C4" s="178"/>
      <c r="D4" s="5"/>
      <c r="E4" s="5"/>
    </row>
    <row r="5" spans="1:5" ht="15">
      <c r="A5" s="12"/>
      <c r="B5" s="12"/>
      <c r="C5" s="12" t="s">
        <v>66</v>
      </c>
      <c r="E5" s="6"/>
    </row>
    <row r="6" spans="1:5" ht="15">
      <c r="A6" s="7" t="s">
        <v>3</v>
      </c>
      <c r="B6" s="7" t="s">
        <v>4</v>
      </c>
      <c r="C6" s="7" t="s">
        <v>67</v>
      </c>
      <c r="D6" s="11"/>
      <c r="E6" s="11"/>
    </row>
    <row r="7" spans="1:5" ht="15">
      <c r="A7" s="8">
        <v>1</v>
      </c>
      <c r="B7" s="8">
        <v>2</v>
      </c>
      <c r="C7" s="8">
        <v>3</v>
      </c>
      <c r="D7" s="1"/>
      <c r="E7" s="1"/>
    </row>
    <row r="8" spans="1:5" ht="15">
      <c r="A8" s="15"/>
      <c r="B8" s="16" t="s">
        <v>68</v>
      </c>
      <c r="C8" s="15"/>
      <c r="D8" s="9"/>
      <c r="E8" s="9"/>
    </row>
    <row r="9" spans="1:5" ht="12.75">
      <c r="A9" t="s">
        <v>69</v>
      </c>
      <c r="B9" t="s">
        <v>70</v>
      </c>
      <c r="C9" s="9">
        <v>31837</v>
      </c>
      <c r="E9" s="9"/>
    </row>
    <row r="10" spans="1:5" ht="12.75">
      <c r="A10" t="s">
        <v>71</v>
      </c>
      <c r="B10" t="s">
        <v>72</v>
      </c>
      <c r="C10" s="9">
        <v>33202</v>
      </c>
      <c r="E10" s="9"/>
    </row>
    <row r="11" spans="1:5" ht="12.75">
      <c r="A11" t="s">
        <v>73</v>
      </c>
      <c r="B11" t="s">
        <v>74</v>
      </c>
      <c r="C11" s="9">
        <v>1365</v>
      </c>
      <c r="D11" s="9"/>
      <c r="E11" s="9"/>
    </row>
    <row r="12" spans="1:5" ht="12.75">
      <c r="A12" t="s">
        <v>75</v>
      </c>
      <c r="B12" t="s">
        <v>76</v>
      </c>
      <c r="C12" s="9">
        <v>43818</v>
      </c>
      <c r="E12" s="9"/>
    </row>
    <row r="13" spans="1:5" ht="12.75">
      <c r="A13" t="s">
        <v>77</v>
      </c>
      <c r="B13" t="s">
        <v>78</v>
      </c>
      <c r="C13" s="9">
        <v>49253</v>
      </c>
      <c r="D13" s="9"/>
      <c r="E13" s="9"/>
    </row>
    <row r="14" spans="1:5" ht="12.75">
      <c r="A14" t="s">
        <v>79</v>
      </c>
      <c r="B14" t="s">
        <v>80</v>
      </c>
      <c r="C14" s="9">
        <v>5435</v>
      </c>
      <c r="D14" s="9"/>
      <c r="E14" s="9"/>
    </row>
    <row r="15" spans="1:5" ht="12.75">
      <c r="A15" t="s">
        <v>81</v>
      </c>
      <c r="B15" t="s">
        <v>82</v>
      </c>
      <c r="C15" s="9">
        <v>75655</v>
      </c>
      <c r="E15" s="9"/>
    </row>
    <row r="16" spans="1:5" ht="12.75">
      <c r="A16" t="s">
        <v>83</v>
      </c>
      <c r="B16" t="s">
        <v>84</v>
      </c>
      <c r="C16" s="9">
        <v>1814</v>
      </c>
      <c r="D16" s="9"/>
      <c r="E16" s="9"/>
    </row>
    <row r="17" spans="1:5" ht="12.75">
      <c r="A17" t="s">
        <v>85</v>
      </c>
      <c r="B17" t="s">
        <v>86</v>
      </c>
      <c r="C17" s="9">
        <v>28255</v>
      </c>
      <c r="D17" s="9"/>
      <c r="E17" s="9"/>
    </row>
    <row r="18" spans="1:5" ht="12.75">
      <c r="A18" t="s">
        <v>87</v>
      </c>
      <c r="B18" t="s">
        <v>88</v>
      </c>
      <c r="C18" s="9">
        <v>26441</v>
      </c>
      <c r="E18" s="9"/>
    </row>
    <row r="19" spans="1:5" ht="12.75">
      <c r="A19" t="s">
        <v>89</v>
      </c>
      <c r="B19" t="s">
        <v>90</v>
      </c>
      <c r="C19" s="9">
        <v>26120</v>
      </c>
      <c r="E19" s="9"/>
    </row>
    <row r="20" spans="1:5" ht="12.75">
      <c r="A20" t="s">
        <v>91</v>
      </c>
      <c r="B20" t="s">
        <v>92</v>
      </c>
      <c r="C20" s="9">
        <v>26120</v>
      </c>
      <c r="E20" s="9"/>
    </row>
    <row r="21" spans="1:5" ht="12.75">
      <c r="A21" t="s">
        <v>93</v>
      </c>
      <c r="B21" t="s">
        <v>94</v>
      </c>
      <c r="C21" s="9">
        <v>-76349</v>
      </c>
      <c r="E21" s="9"/>
    </row>
    <row r="22" spans="1:5" ht="12.75">
      <c r="A22" t="s">
        <v>95</v>
      </c>
      <c r="B22" t="s">
        <v>96</v>
      </c>
      <c r="C22" s="9">
        <v>76349</v>
      </c>
      <c r="E22" s="9"/>
    </row>
    <row r="23" spans="1:3" ht="12.75">
      <c r="A23" t="s">
        <v>97</v>
      </c>
      <c r="B23" t="s">
        <v>98</v>
      </c>
      <c r="C23" s="9">
        <v>-78452</v>
      </c>
    </row>
    <row r="24" spans="1:3" ht="12.75">
      <c r="A24" t="s">
        <v>99</v>
      </c>
      <c r="B24" t="s">
        <v>100</v>
      </c>
      <c r="C24" s="9">
        <v>78452</v>
      </c>
    </row>
    <row r="25" spans="1:3" ht="12.75">
      <c r="A25" t="s">
        <v>105</v>
      </c>
      <c r="B25" t="s">
        <v>106</v>
      </c>
      <c r="C25" s="9">
        <v>-51212</v>
      </c>
    </row>
    <row r="26" spans="1:5" ht="12.75">
      <c r="A26" t="s">
        <v>107</v>
      </c>
      <c r="B26" t="s">
        <v>108</v>
      </c>
      <c r="C26">
        <v>1</v>
      </c>
      <c r="E26" s="9"/>
    </row>
    <row r="27" spans="1:5" ht="12.75">
      <c r="A27" t="s">
        <v>109</v>
      </c>
      <c r="B27" t="s">
        <v>110</v>
      </c>
      <c r="C27">
        <v>1</v>
      </c>
      <c r="E27" s="9"/>
    </row>
    <row r="28" spans="1:5" ht="12.75">
      <c r="A28" t="s">
        <v>111</v>
      </c>
      <c r="B28" t="s">
        <v>112</v>
      </c>
      <c r="C28" s="9">
        <v>-51211</v>
      </c>
      <c r="E28" s="9"/>
    </row>
    <row r="29" spans="1:5" ht="12.75">
      <c r="A29" t="s">
        <v>113</v>
      </c>
      <c r="B29" t="s">
        <v>114</v>
      </c>
      <c r="C29" s="9">
        <v>-51211</v>
      </c>
      <c r="E29" s="9"/>
    </row>
    <row r="30" spans="3:5" ht="12.75">
      <c r="C30" s="9"/>
      <c r="E30" s="9"/>
    </row>
    <row r="31" spans="3:5" ht="12.75">
      <c r="C31" s="9"/>
      <c r="E31" s="9"/>
    </row>
    <row r="32" spans="3:5" ht="12.75">
      <c r="C32" s="9"/>
      <c r="E32" s="9"/>
    </row>
    <row r="34" spans="3:5" ht="12.75">
      <c r="C34" s="9"/>
      <c r="E34" s="9"/>
    </row>
    <row r="35" spans="3:5" ht="12.75">
      <c r="C35" s="9"/>
      <c r="E35" s="9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landscape" r:id="rId1"/>
  <headerFooter alignWithMargins="0">
    <oddFooter>&amp;LCopyright NBS
Narodna banka Srbije dozvoljava da se fajlovi sa njenog sajta snimaju, reprodukuju i distribuiraju - pod uslovom da se njihova sadržina ne menja i da se izvor svaki put vidljivo navede.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U50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9.421875" style="125" customWidth="1"/>
    <col min="2" max="2" width="77.00390625" style="125" customWidth="1"/>
    <col min="3" max="3" width="11.140625" style="125" bestFit="1" customWidth="1"/>
    <col min="4" max="4" width="9.7109375" style="125" bestFit="1" customWidth="1"/>
    <col min="5" max="16384" width="9.140625" style="125" customWidth="1"/>
  </cols>
  <sheetData>
    <row r="1" spans="1:255" ht="12.75">
      <c r="A1" s="122" t="s">
        <v>157</v>
      </c>
      <c r="B1" s="123"/>
      <c r="C1" s="123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  <c r="IR1" s="124"/>
      <c r="IS1" s="124"/>
      <c r="IT1" s="124"/>
      <c r="IU1" s="124"/>
    </row>
    <row r="3" spans="1:3" ht="12.75">
      <c r="A3" s="165" t="s">
        <v>0</v>
      </c>
      <c r="B3" s="165"/>
      <c r="C3" s="165"/>
    </row>
    <row r="4" spans="1:3" ht="12.75">
      <c r="A4" s="166" t="s">
        <v>425</v>
      </c>
      <c r="B4" s="166"/>
      <c r="C4" s="166"/>
    </row>
    <row r="5" ht="12.75">
      <c r="C5" s="126" t="s">
        <v>2</v>
      </c>
    </row>
    <row r="6" spans="1:255" ht="12.75">
      <c r="A6" s="127" t="s">
        <v>3</v>
      </c>
      <c r="B6" s="127" t="s">
        <v>4</v>
      </c>
      <c r="C6" s="127" t="s">
        <v>7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</row>
    <row r="7" spans="1:255" ht="12.75">
      <c r="A7" s="129">
        <v>1</v>
      </c>
      <c r="B7" s="129">
        <v>2</v>
      </c>
      <c r="C7" s="130">
        <v>3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</row>
    <row r="8" spans="1:3" ht="12.75">
      <c r="A8" s="145" t="s">
        <v>426</v>
      </c>
      <c r="B8" s="131" t="s">
        <v>427</v>
      </c>
      <c r="C8" s="132">
        <v>2757786</v>
      </c>
    </row>
    <row r="9" spans="1:3" ht="12.75">
      <c r="A9" s="146" t="s">
        <v>428</v>
      </c>
      <c r="B9" s="131" t="s">
        <v>429</v>
      </c>
      <c r="C9" s="132">
        <v>0</v>
      </c>
    </row>
    <row r="10" spans="1:3" ht="12.75">
      <c r="A10" s="146" t="s">
        <v>430</v>
      </c>
      <c r="B10" s="134" t="s">
        <v>431</v>
      </c>
      <c r="C10" s="135">
        <v>0</v>
      </c>
    </row>
    <row r="11" spans="1:3" ht="12.75">
      <c r="A11" s="145" t="s">
        <v>432</v>
      </c>
      <c r="B11" s="134" t="s">
        <v>433</v>
      </c>
      <c r="C11" s="135">
        <v>0</v>
      </c>
    </row>
    <row r="12" spans="1:3" ht="12.75">
      <c r="A12" s="146" t="s">
        <v>434</v>
      </c>
      <c r="B12" s="131" t="s">
        <v>435</v>
      </c>
      <c r="C12" s="132">
        <v>0</v>
      </c>
    </row>
    <row r="13" spans="1:3" ht="12.75">
      <c r="A13" s="146" t="s">
        <v>436</v>
      </c>
      <c r="B13" s="131" t="s">
        <v>437</v>
      </c>
      <c r="C13" s="132">
        <v>21971</v>
      </c>
    </row>
    <row r="14" spans="1:3" ht="12.75">
      <c r="A14" s="146" t="s">
        <v>438</v>
      </c>
      <c r="B14" s="134" t="s">
        <v>439</v>
      </c>
      <c r="C14" s="132">
        <v>1303160</v>
      </c>
    </row>
    <row r="15" spans="1:4" ht="12.75">
      <c r="A15" s="146" t="s">
        <v>573</v>
      </c>
      <c r="B15" s="131" t="s">
        <v>440</v>
      </c>
      <c r="C15" s="132">
        <v>11239350</v>
      </c>
      <c r="D15" s="136"/>
    </row>
    <row r="16" spans="1:4" ht="12.75">
      <c r="A16" s="146" t="s">
        <v>569</v>
      </c>
      <c r="B16" s="134" t="s">
        <v>441</v>
      </c>
      <c r="C16" s="135">
        <v>0</v>
      </c>
      <c r="D16" s="136"/>
    </row>
    <row r="17" spans="1:4" ht="12.75">
      <c r="A17" s="146" t="s">
        <v>442</v>
      </c>
      <c r="B17" s="134" t="s">
        <v>443</v>
      </c>
      <c r="C17" s="132">
        <v>1796</v>
      </c>
      <c r="D17" s="136"/>
    </row>
    <row r="18" spans="1:4" ht="12.75">
      <c r="A18" s="146" t="s">
        <v>444</v>
      </c>
      <c r="B18" s="134" t="s">
        <v>445</v>
      </c>
      <c r="C18" s="135">
        <v>0</v>
      </c>
      <c r="D18" s="136"/>
    </row>
    <row r="19" spans="1:4" ht="12.75">
      <c r="A19" s="146" t="s">
        <v>447</v>
      </c>
      <c r="B19" s="131" t="s">
        <v>446</v>
      </c>
      <c r="C19" s="135">
        <v>0</v>
      </c>
      <c r="D19" s="136"/>
    </row>
    <row r="20" spans="1:4" ht="12.75">
      <c r="A20" s="146" t="s">
        <v>570</v>
      </c>
      <c r="B20" s="131" t="s">
        <v>188</v>
      </c>
      <c r="C20" s="132">
        <v>84794</v>
      </c>
      <c r="D20" s="136"/>
    </row>
    <row r="21" spans="1:4" ht="12.75">
      <c r="A21" s="146" t="s">
        <v>448</v>
      </c>
      <c r="B21" s="131" t="s">
        <v>449</v>
      </c>
      <c r="C21" s="132">
        <v>348381</v>
      </c>
      <c r="D21" s="136"/>
    </row>
    <row r="22" spans="1:3" ht="12.75">
      <c r="A22" s="145" t="s">
        <v>450</v>
      </c>
      <c r="B22" s="131" t="s">
        <v>190</v>
      </c>
      <c r="C22" s="132">
        <v>0</v>
      </c>
    </row>
    <row r="23" spans="1:3" ht="12.75">
      <c r="A23" s="145" t="s">
        <v>451</v>
      </c>
      <c r="B23" s="131" t="s">
        <v>452</v>
      </c>
      <c r="C23" s="132">
        <v>0</v>
      </c>
    </row>
    <row r="24" spans="1:3" ht="12.75">
      <c r="A24" s="146" t="s">
        <v>453</v>
      </c>
      <c r="B24" s="131" t="s">
        <v>194</v>
      </c>
      <c r="C24" s="132">
        <v>0</v>
      </c>
    </row>
    <row r="25" spans="1:3" ht="12.75">
      <c r="A25" s="146" t="s">
        <v>571</v>
      </c>
      <c r="B25" s="134" t="s">
        <v>454</v>
      </c>
      <c r="C25" s="132">
        <v>0</v>
      </c>
    </row>
    <row r="26" spans="1:3" ht="12.75">
      <c r="A26" s="146" t="s">
        <v>455</v>
      </c>
      <c r="B26" s="131" t="s">
        <v>456</v>
      </c>
      <c r="C26" s="132">
        <v>113461</v>
      </c>
    </row>
    <row r="27" spans="1:3" ht="12.75">
      <c r="A27" s="146" t="s">
        <v>8</v>
      </c>
      <c r="B27" s="137" t="s">
        <v>457</v>
      </c>
      <c r="C27" s="132">
        <f>SUM(C8:C26)</f>
        <v>15870699</v>
      </c>
    </row>
    <row r="28" spans="1:4" ht="12.75">
      <c r="A28" s="146" t="s">
        <v>458</v>
      </c>
      <c r="B28" s="134" t="s">
        <v>459</v>
      </c>
      <c r="C28" s="135">
        <v>0</v>
      </c>
      <c r="D28" s="138"/>
    </row>
    <row r="29" spans="1:4" ht="12.75">
      <c r="A29" s="146" t="s">
        <v>460</v>
      </c>
      <c r="B29" s="134" t="s">
        <v>461</v>
      </c>
      <c r="C29" s="135">
        <v>0</v>
      </c>
      <c r="D29" s="138"/>
    </row>
    <row r="30" spans="1:4" ht="12.75">
      <c r="A30" s="146" t="s">
        <v>462</v>
      </c>
      <c r="B30" s="134" t="s">
        <v>463</v>
      </c>
      <c r="C30" s="135">
        <v>0</v>
      </c>
      <c r="D30" s="138"/>
    </row>
    <row r="31" spans="1:4" ht="26.25">
      <c r="A31" s="146" t="s">
        <v>464</v>
      </c>
      <c r="B31" s="134" t="s">
        <v>465</v>
      </c>
      <c r="C31" s="132">
        <v>4287339</v>
      </c>
      <c r="D31" s="138"/>
    </row>
    <row r="32" spans="1:4" ht="12.75">
      <c r="A32" s="146" t="s">
        <v>466</v>
      </c>
      <c r="B32" s="134" t="s">
        <v>467</v>
      </c>
      <c r="C32" s="132">
        <v>7837495</v>
      </c>
      <c r="D32" s="138"/>
    </row>
    <row r="33" spans="1:4" ht="12.75">
      <c r="A33" s="146" t="s">
        <v>468</v>
      </c>
      <c r="B33" s="134" t="s">
        <v>441</v>
      </c>
      <c r="C33" s="135">
        <v>0</v>
      </c>
      <c r="D33" s="138"/>
    </row>
    <row r="34" spans="1:4" ht="12.75">
      <c r="A34" s="146" t="s">
        <v>469</v>
      </c>
      <c r="B34" s="134" t="s">
        <v>470</v>
      </c>
      <c r="C34" s="135">
        <v>368</v>
      </c>
      <c r="D34" s="138"/>
    </row>
    <row r="35" spans="1:3" ht="12.75">
      <c r="A35" s="145" t="s">
        <v>471</v>
      </c>
      <c r="B35" s="131" t="s">
        <v>472</v>
      </c>
      <c r="C35" s="135">
        <v>0</v>
      </c>
    </row>
    <row r="36" spans="1:4" ht="12.75">
      <c r="A36" s="146" t="s">
        <v>473</v>
      </c>
      <c r="B36" s="131" t="s">
        <v>207</v>
      </c>
      <c r="C36" s="132">
        <v>29584</v>
      </c>
      <c r="D36" s="139"/>
    </row>
    <row r="37" spans="1:4" ht="12.75">
      <c r="A37" s="145" t="s">
        <v>474</v>
      </c>
      <c r="B37" s="134" t="s">
        <v>475</v>
      </c>
      <c r="C37" s="135">
        <v>0</v>
      </c>
      <c r="D37" s="138"/>
    </row>
    <row r="38" spans="1:4" ht="12.75">
      <c r="A38" s="88" t="s">
        <v>476</v>
      </c>
      <c r="B38" s="131" t="s">
        <v>477</v>
      </c>
      <c r="C38" s="135">
        <v>157</v>
      </c>
      <c r="D38" s="138"/>
    </row>
    <row r="39" spans="1:4" ht="12.75">
      <c r="A39" s="147" t="s">
        <v>478</v>
      </c>
      <c r="B39" s="131" t="s">
        <v>479</v>
      </c>
      <c r="C39" s="135">
        <v>0</v>
      </c>
      <c r="D39" s="138"/>
    </row>
    <row r="40" spans="1:3" ht="12.75">
      <c r="A40" s="145" t="s">
        <v>480</v>
      </c>
      <c r="B40" s="131" t="s">
        <v>481</v>
      </c>
      <c r="C40" s="132">
        <v>204484</v>
      </c>
    </row>
    <row r="41" spans="1:4" ht="12.75">
      <c r="A41" s="146" t="s">
        <v>572</v>
      </c>
      <c r="B41" s="137" t="s">
        <v>482</v>
      </c>
      <c r="C41" s="132">
        <f>SUM(C28:C40)</f>
        <v>12359427</v>
      </c>
      <c r="D41" s="133"/>
    </row>
    <row r="42" spans="1:255" ht="12.75">
      <c r="A42" s="146" t="s">
        <v>483</v>
      </c>
      <c r="B42" s="131" t="s">
        <v>484</v>
      </c>
      <c r="C42" s="132">
        <v>4148118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139"/>
      <c r="FK42" s="139"/>
      <c r="FL42" s="139"/>
      <c r="FM42" s="139"/>
      <c r="FN42" s="139"/>
      <c r="FO42" s="139"/>
      <c r="FP42" s="139"/>
      <c r="FQ42" s="139"/>
      <c r="FR42" s="139"/>
      <c r="FS42" s="139"/>
      <c r="FT42" s="139"/>
      <c r="FU42" s="139"/>
      <c r="FV42" s="139"/>
      <c r="FW42" s="139"/>
      <c r="FX42" s="139"/>
      <c r="FY42" s="139"/>
      <c r="FZ42" s="139"/>
      <c r="GA42" s="139"/>
      <c r="GB42" s="139"/>
      <c r="GC42" s="139"/>
      <c r="GD42" s="139"/>
      <c r="GE42" s="139"/>
      <c r="GF42" s="139"/>
      <c r="GG42" s="139"/>
      <c r="GH42" s="139"/>
      <c r="GI42" s="139"/>
      <c r="GJ42" s="139"/>
      <c r="GK42" s="139"/>
      <c r="GL42" s="139"/>
      <c r="GM42" s="139"/>
      <c r="GN42" s="139"/>
      <c r="GO42" s="139"/>
      <c r="GP42" s="139"/>
      <c r="GQ42" s="139"/>
      <c r="GR42" s="139"/>
      <c r="GS42" s="139"/>
      <c r="GT42" s="139"/>
      <c r="GU42" s="139"/>
      <c r="GV42" s="139"/>
      <c r="GW42" s="139"/>
      <c r="GX42" s="139"/>
      <c r="GY42" s="139"/>
      <c r="GZ42" s="139"/>
      <c r="HA42" s="139"/>
      <c r="HB42" s="139"/>
      <c r="HC42" s="139"/>
      <c r="HD42" s="139"/>
      <c r="HE42" s="139"/>
      <c r="HF42" s="139"/>
      <c r="HG42" s="139"/>
      <c r="HH42" s="139"/>
      <c r="HI42" s="139"/>
      <c r="HJ42" s="139"/>
      <c r="HK42" s="139"/>
      <c r="HL42" s="139"/>
      <c r="HM42" s="139"/>
      <c r="HN42" s="139"/>
      <c r="HO42" s="139"/>
      <c r="HP42" s="139"/>
      <c r="HQ42" s="139"/>
      <c r="HR42" s="139"/>
      <c r="HS42" s="139"/>
      <c r="HT42" s="139"/>
      <c r="HU42" s="139"/>
      <c r="HV42" s="139"/>
      <c r="HW42" s="139"/>
      <c r="HX42" s="139"/>
      <c r="HY42" s="139"/>
      <c r="HZ42" s="139"/>
      <c r="IA42" s="139"/>
      <c r="IB42" s="139"/>
      <c r="IC42" s="139"/>
      <c r="ID42" s="139"/>
      <c r="IE42" s="139"/>
      <c r="IF42" s="139"/>
      <c r="IG42" s="139"/>
      <c r="IH42" s="139"/>
      <c r="II42" s="139"/>
      <c r="IJ42" s="139"/>
      <c r="IK42" s="139"/>
      <c r="IL42" s="139"/>
      <c r="IM42" s="139"/>
      <c r="IN42" s="139"/>
      <c r="IO42" s="139"/>
      <c r="IP42" s="139"/>
      <c r="IQ42" s="139"/>
      <c r="IR42" s="139"/>
      <c r="IS42" s="139"/>
      <c r="IT42" s="139"/>
      <c r="IU42" s="139"/>
    </row>
    <row r="43" spans="1:3" ht="12.75">
      <c r="A43" s="146" t="s">
        <v>485</v>
      </c>
      <c r="B43" s="131" t="s">
        <v>486</v>
      </c>
      <c r="C43" s="135">
        <v>0</v>
      </c>
    </row>
    <row r="44" spans="1:3" ht="12.75">
      <c r="A44" s="88" t="s">
        <v>487</v>
      </c>
      <c r="B44" s="131" t="s">
        <v>488</v>
      </c>
      <c r="C44" s="132">
        <v>62247</v>
      </c>
    </row>
    <row r="45" spans="1:3" ht="12.75">
      <c r="A45" s="140" t="s">
        <v>489</v>
      </c>
      <c r="B45" s="131" t="s">
        <v>490</v>
      </c>
      <c r="C45" s="132">
        <v>751485</v>
      </c>
    </row>
    <row r="46" spans="1:3" ht="12.75">
      <c r="A46" s="88" t="s">
        <v>491</v>
      </c>
      <c r="B46" s="131" t="s">
        <v>212</v>
      </c>
      <c r="C46" s="132">
        <v>52392</v>
      </c>
    </row>
    <row r="47" spans="1:3" ht="12.75">
      <c r="A47" s="88" t="s">
        <v>492</v>
      </c>
      <c r="B47" s="131" t="s">
        <v>493</v>
      </c>
      <c r="C47" s="135">
        <v>0</v>
      </c>
    </row>
    <row r="48" spans="1:3" ht="12.75">
      <c r="A48" s="88" t="s">
        <v>494</v>
      </c>
      <c r="B48" s="137" t="s">
        <v>210</v>
      </c>
      <c r="C48" s="132">
        <v>3511272</v>
      </c>
    </row>
    <row r="49" spans="1:3" ht="12.75">
      <c r="A49" s="88" t="s">
        <v>495</v>
      </c>
      <c r="B49" s="131" t="s">
        <v>496</v>
      </c>
      <c r="C49" s="135">
        <v>0</v>
      </c>
    </row>
    <row r="50" spans="1:3" ht="12.75">
      <c r="A50" s="88" t="s">
        <v>497</v>
      </c>
      <c r="B50" s="137" t="s">
        <v>197</v>
      </c>
      <c r="C50" s="132">
        <f>+C48+C41</f>
        <v>15870699</v>
      </c>
    </row>
  </sheetData>
  <sheetProtection/>
  <mergeCells count="2"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7.00390625" style="0" customWidth="1"/>
    <col min="2" max="2" width="85.8515625" style="0" customWidth="1"/>
    <col min="3" max="3" width="13.8515625" style="0" customWidth="1"/>
  </cols>
  <sheetData>
    <row r="1" spans="1:5" ht="15">
      <c r="A1" s="177" t="s">
        <v>158</v>
      </c>
      <c r="B1" s="177"/>
      <c r="C1" s="177"/>
      <c r="D1" s="3"/>
      <c r="E1" s="3"/>
    </row>
    <row r="2" spans="1:3" ht="15">
      <c r="A2" s="178" t="s">
        <v>64</v>
      </c>
      <c r="B2" s="178"/>
      <c r="C2" s="178"/>
    </row>
    <row r="3" spans="1:5" ht="17.25">
      <c r="A3" s="178" t="s">
        <v>65</v>
      </c>
      <c r="B3" s="179"/>
      <c r="C3" s="178"/>
      <c r="D3" s="4"/>
      <c r="E3" s="4"/>
    </row>
    <row r="4" spans="1:5" ht="15">
      <c r="A4" s="12"/>
      <c r="B4" s="12"/>
      <c r="C4" s="12" t="s">
        <v>66</v>
      </c>
      <c r="D4" s="5"/>
      <c r="E4" s="5"/>
    </row>
    <row r="5" spans="1:5" ht="15">
      <c r="A5" s="7" t="s">
        <v>3</v>
      </c>
      <c r="B5" s="7" t="s">
        <v>4</v>
      </c>
      <c r="C5" s="13" t="s">
        <v>67</v>
      </c>
      <c r="E5" s="6"/>
    </row>
    <row r="6" spans="1:5" ht="15">
      <c r="A6" s="8">
        <v>1</v>
      </c>
      <c r="B6" s="8">
        <v>2</v>
      </c>
      <c r="C6" s="14">
        <v>3</v>
      </c>
      <c r="D6" s="11"/>
      <c r="E6" s="11"/>
    </row>
    <row r="7" spans="1:5" ht="15">
      <c r="A7" s="15"/>
      <c r="B7" s="16" t="s">
        <v>68</v>
      </c>
      <c r="C7" s="17"/>
      <c r="D7" s="1"/>
      <c r="E7" s="1"/>
    </row>
    <row r="8" spans="1:5" ht="12.75">
      <c r="A8" t="s">
        <v>69</v>
      </c>
      <c r="B8" t="s">
        <v>70</v>
      </c>
      <c r="C8" s="9">
        <v>86516</v>
      </c>
      <c r="D8" s="9"/>
      <c r="E8" s="9"/>
    </row>
    <row r="9" spans="1:5" ht="12.75">
      <c r="A9" t="s">
        <v>71</v>
      </c>
      <c r="B9" t="s">
        <v>72</v>
      </c>
      <c r="C9" s="9">
        <v>96452</v>
      </c>
      <c r="E9" s="9"/>
    </row>
    <row r="10" spans="1:5" ht="12.75">
      <c r="A10" t="s">
        <v>73</v>
      </c>
      <c r="B10" t="s">
        <v>74</v>
      </c>
      <c r="C10" s="9">
        <v>9936</v>
      </c>
      <c r="E10" s="9"/>
    </row>
    <row r="11" spans="1:5" ht="12.75">
      <c r="A11" t="s">
        <v>75</v>
      </c>
      <c r="B11" t="s">
        <v>76</v>
      </c>
      <c r="C11" s="9">
        <v>128452</v>
      </c>
      <c r="D11" s="9"/>
      <c r="E11" s="9"/>
    </row>
    <row r="12" spans="1:5" ht="12.75">
      <c r="A12" t="s">
        <v>77</v>
      </c>
      <c r="B12" t="s">
        <v>78</v>
      </c>
      <c r="C12" s="9">
        <v>149162</v>
      </c>
      <c r="E12" s="9"/>
    </row>
    <row r="13" spans="1:5" ht="12.75">
      <c r="A13" t="s">
        <v>79</v>
      </c>
      <c r="B13" t="s">
        <v>80</v>
      </c>
      <c r="C13" s="9">
        <v>20710</v>
      </c>
      <c r="D13" s="9"/>
      <c r="E13" s="9"/>
    </row>
    <row r="14" spans="1:5" ht="12.75">
      <c r="A14" t="s">
        <v>81</v>
      </c>
      <c r="B14" t="s">
        <v>82</v>
      </c>
      <c r="C14" s="9">
        <v>214968</v>
      </c>
      <c r="D14" s="9"/>
      <c r="E14" s="9"/>
    </row>
    <row r="15" spans="1:5" ht="12.75">
      <c r="A15" t="s">
        <v>83</v>
      </c>
      <c r="B15" t="s">
        <v>84</v>
      </c>
      <c r="C15" s="9">
        <v>1076</v>
      </c>
      <c r="E15" s="9"/>
    </row>
    <row r="16" spans="1:5" ht="12.75">
      <c r="A16" t="s">
        <v>85</v>
      </c>
      <c r="B16" t="s">
        <v>86</v>
      </c>
      <c r="C16" s="9">
        <v>128396</v>
      </c>
      <c r="D16" s="9"/>
      <c r="E16" s="9"/>
    </row>
    <row r="17" spans="1:5" ht="12.75">
      <c r="A17" t="s">
        <v>87</v>
      </c>
      <c r="B17" t="s">
        <v>88</v>
      </c>
      <c r="C17" s="9">
        <v>127320</v>
      </c>
      <c r="D17" s="9"/>
      <c r="E17" s="9"/>
    </row>
    <row r="18" spans="1:5" ht="12.75">
      <c r="A18" t="s">
        <v>89</v>
      </c>
      <c r="B18" t="s">
        <v>90</v>
      </c>
      <c r="C18" s="9">
        <v>81933</v>
      </c>
      <c r="E18" s="9"/>
    </row>
    <row r="19" spans="1:5" ht="12.75">
      <c r="A19" t="s">
        <v>91</v>
      </c>
      <c r="B19" t="s">
        <v>92</v>
      </c>
      <c r="C19" s="9">
        <v>81933</v>
      </c>
      <c r="E19" s="9"/>
    </row>
    <row r="20" spans="1:5" ht="12.75">
      <c r="A20" t="s">
        <v>93</v>
      </c>
      <c r="B20" t="s">
        <v>94</v>
      </c>
      <c r="C20" s="9">
        <v>-21966</v>
      </c>
      <c r="E20" s="9"/>
    </row>
    <row r="21" spans="1:5" ht="12.75">
      <c r="A21" t="s">
        <v>95</v>
      </c>
      <c r="B21" t="s">
        <v>96</v>
      </c>
      <c r="C21" s="9">
        <v>21966</v>
      </c>
      <c r="E21" s="9"/>
    </row>
    <row r="22" spans="1:5" ht="12.75">
      <c r="A22" t="s">
        <v>97</v>
      </c>
      <c r="B22" t="s">
        <v>98</v>
      </c>
      <c r="C22" s="9">
        <v>-243719</v>
      </c>
      <c r="E22" s="9"/>
    </row>
    <row r="23" spans="1:3" ht="12.75">
      <c r="A23" t="s">
        <v>99</v>
      </c>
      <c r="B23" t="s">
        <v>100</v>
      </c>
      <c r="C23" s="9">
        <v>243719</v>
      </c>
    </row>
    <row r="24" spans="1:3" ht="12.75">
      <c r="A24" t="s">
        <v>101</v>
      </c>
      <c r="B24" t="s">
        <v>102</v>
      </c>
      <c r="C24" s="9">
        <v>1085</v>
      </c>
    </row>
    <row r="25" spans="1:3" ht="12.75">
      <c r="A25" t="s">
        <v>103</v>
      </c>
      <c r="B25" t="s">
        <v>104</v>
      </c>
      <c r="C25" s="9">
        <v>1085</v>
      </c>
    </row>
    <row r="26" spans="1:5" ht="12.75">
      <c r="A26" t="s">
        <v>105</v>
      </c>
      <c r="B26" t="s">
        <v>106</v>
      </c>
      <c r="C26" s="9">
        <v>33377</v>
      </c>
      <c r="E26" s="9"/>
    </row>
    <row r="27" spans="1:5" ht="12.75">
      <c r="A27" t="s">
        <v>107</v>
      </c>
      <c r="B27" t="s">
        <v>108</v>
      </c>
      <c r="C27">
        <v>50</v>
      </c>
      <c r="E27" s="9"/>
    </row>
    <row r="28" spans="1:5" ht="12.75">
      <c r="A28" t="s">
        <v>109</v>
      </c>
      <c r="B28" t="s">
        <v>110</v>
      </c>
      <c r="C28">
        <v>50</v>
      </c>
      <c r="E28" s="9"/>
    </row>
    <row r="29" spans="1:5" ht="12.75">
      <c r="A29" t="s">
        <v>111</v>
      </c>
      <c r="B29" t="s">
        <v>112</v>
      </c>
      <c r="C29" s="9">
        <v>33427</v>
      </c>
      <c r="E29" s="9"/>
    </row>
    <row r="30" spans="1:5" ht="12.75">
      <c r="A30" t="s">
        <v>113</v>
      </c>
      <c r="B30" t="s">
        <v>114</v>
      </c>
      <c r="C30" s="9">
        <v>33427</v>
      </c>
      <c r="E30" s="9"/>
    </row>
    <row r="31" spans="3:5" ht="12.75">
      <c r="C31" s="9"/>
      <c r="E31" s="9"/>
    </row>
    <row r="32" spans="3:5" ht="12.75">
      <c r="C32" s="9"/>
      <c r="E32" s="9"/>
    </row>
    <row r="34" spans="3:5" ht="12.75">
      <c r="C34" s="9"/>
      <c r="E34" s="9"/>
    </row>
    <row r="35" spans="3:5" ht="12.75">
      <c r="C35" s="9"/>
      <c r="E35" s="9"/>
    </row>
  </sheetData>
  <sheetProtection/>
  <mergeCells count="3">
    <mergeCell ref="A1:C1"/>
    <mergeCell ref="A2:C2"/>
    <mergeCell ref="A3:C3"/>
  </mergeCells>
  <printOptions/>
  <pageMargins left="0.75" right="0.75" top="0.65" bottom="1" header="0.5" footer="0.5"/>
  <pageSetup horizontalDpi="600" verticalDpi="600" orientation="landscape" r:id="rId1"/>
  <headerFooter alignWithMargins="0">
    <oddFooter>&amp;LCopyright  NBS
Narodna banka Srbije dozvoljava da se fajlovi sa njenog sajta snimaju, reprodukuju i distribuiraju - pod uslovom da se njihova sadržina ne menja i da se izvor svaki put vidljivo navede.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11.140625" style="100" customWidth="1"/>
    <col min="2" max="2" width="64.421875" style="100" customWidth="1"/>
    <col min="3" max="3" width="10.140625" style="100" bestFit="1" customWidth="1"/>
    <col min="4" max="4" width="10.57421875" style="100" bestFit="1" customWidth="1"/>
    <col min="5" max="5" width="10.8515625" style="100" bestFit="1" customWidth="1"/>
    <col min="6" max="16384" width="9.140625" style="100" customWidth="1"/>
  </cols>
  <sheetData>
    <row r="1" spans="1:3" ht="12.75">
      <c r="A1" s="90" t="s">
        <v>157</v>
      </c>
      <c r="B1" s="97"/>
      <c r="C1" s="97"/>
    </row>
    <row r="3" spans="1:3" ht="12.75">
      <c r="A3" s="167" t="s">
        <v>0</v>
      </c>
      <c r="B3" s="167"/>
      <c r="C3" s="167"/>
    </row>
    <row r="4" spans="1:3" ht="12.75">
      <c r="A4" s="168" t="s">
        <v>423</v>
      </c>
      <c r="B4" s="167"/>
      <c r="C4" s="167"/>
    </row>
    <row r="5" ht="12.75">
      <c r="E5" s="117" t="s">
        <v>2</v>
      </c>
    </row>
    <row r="6" spans="1:5" s="118" customFormat="1" ht="12.75">
      <c r="A6" s="92" t="s">
        <v>3</v>
      </c>
      <c r="B6" s="92" t="s">
        <v>4</v>
      </c>
      <c r="C6" s="96" t="s">
        <v>5</v>
      </c>
      <c r="D6" s="96" t="s">
        <v>382</v>
      </c>
      <c r="E6" s="92" t="s">
        <v>7</v>
      </c>
    </row>
    <row r="7" spans="1:7" s="118" customFormat="1" ht="12.75">
      <c r="A7" s="96">
        <v>1</v>
      </c>
      <c r="B7" s="96">
        <v>2</v>
      </c>
      <c r="C7" s="96">
        <v>3</v>
      </c>
      <c r="D7" s="96">
        <v>4</v>
      </c>
      <c r="E7" s="96">
        <v>5</v>
      </c>
      <c r="G7" s="119"/>
    </row>
    <row r="8" spans="1:5" ht="12.75">
      <c r="A8" s="63" t="s">
        <v>8</v>
      </c>
      <c r="B8" s="63" t="s">
        <v>312</v>
      </c>
      <c r="C8" s="115">
        <f>SUM(C9:C21)</f>
        <v>18872111</v>
      </c>
      <c r="D8" s="115">
        <f>SUM(D9:D21)</f>
        <v>-2532995</v>
      </c>
      <c r="E8" s="115">
        <f>SUM(E9:E21)</f>
        <v>16339116</v>
      </c>
    </row>
    <row r="9" spans="1:5" ht="12.75">
      <c r="A9" s="63" t="s">
        <v>10</v>
      </c>
      <c r="B9" s="63" t="s">
        <v>313</v>
      </c>
      <c r="C9" s="114">
        <v>2372621</v>
      </c>
      <c r="D9" s="120">
        <v>0</v>
      </c>
      <c r="E9" s="114">
        <v>2372621</v>
      </c>
    </row>
    <row r="10" spans="1:5" ht="12.75">
      <c r="A10" s="63" t="s">
        <v>12</v>
      </c>
      <c r="B10" s="64" t="s">
        <v>314</v>
      </c>
      <c r="C10" s="114">
        <v>1696210</v>
      </c>
      <c r="D10" s="120">
        <v>0</v>
      </c>
      <c r="E10" s="114">
        <v>1696210</v>
      </c>
    </row>
    <row r="11" spans="1:5" ht="26.25">
      <c r="A11" s="63" t="s">
        <v>14</v>
      </c>
      <c r="B11" s="64" t="s">
        <v>315</v>
      </c>
      <c r="C11" s="114">
        <v>228758</v>
      </c>
      <c r="D11" s="114">
        <v>-18107</v>
      </c>
      <c r="E11" s="114">
        <v>210651</v>
      </c>
    </row>
    <row r="12" spans="1:5" ht="12.75">
      <c r="A12" s="63" t="s">
        <v>16</v>
      </c>
      <c r="B12" s="63" t="s">
        <v>316</v>
      </c>
      <c r="C12" s="114">
        <v>12731033</v>
      </c>
      <c r="D12" s="114">
        <v>-1470169</v>
      </c>
      <c r="E12" s="114">
        <v>11260864</v>
      </c>
    </row>
    <row r="13" spans="1:5" ht="12.75">
      <c r="A13" s="63" t="s">
        <v>18</v>
      </c>
      <c r="B13" s="63" t="s">
        <v>317</v>
      </c>
      <c r="C13" s="114">
        <v>86364</v>
      </c>
      <c r="D13" s="114">
        <v>-34790</v>
      </c>
      <c r="E13" s="114">
        <v>51574</v>
      </c>
    </row>
    <row r="14" spans="1:5" ht="12.75">
      <c r="A14" s="63" t="s">
        <v>20</v>
      </c>
      <c r="B14" s="63" t="s">
        <v>318</v>
      </c>
      <c r="C14" s="114">
        <v>18945</v>
      </c>
      <c r="D14" s="120">
        <v>0</v>
      </c>
      <c r="E14" s="114">
        <v>18945</v>
      </c>
    </row>
    <row r="15" spans="1:5" ht="12.75">
      <c r="A15" s="63" t="s">
        <v>115</v>
      </c>
      <c r="B15" s="63" t="s">
        <v>319</v>
      </c>
      <c r="C15" s="114">
        <v>630453</v>
      </c>
      <c r="D15" s="114">
        <v>-485157</v>
      </c>
      <c r="E15" s="114">
        <v>145296</v>
      </c>
    </row>
    <row r="16" spans="1:5" ht="12.75">
      <c r="A16" s="63" t="s">
        <v>22</v>
      </c>
      <c r="B16" s="63" t="s">
        <v>25</v>
      </c>
      <c r="C16" s="114">
        <v>250374</v>
      </c>
      <c r="D16" s="114">
        <v>-166048</v>
      </c>
      <c r="E16" s="114">
        <v>84326</v>
      </c>
    </row>
    <row r="17" spans="1:5" ht="12.75">
      <c r="A17" s="63" t="s">
        <v>24</v>
      </c>
      <c r="B17" s="64" t="s">
        <v>320</v>
      </c>
      <c r="C17" s="114">
        <v>707646</v>
      </c>
      <c r="D17" s="114">
        <v>-358300</v>
      </c>
      <c r="E17" s="114">
        <v>349346</v>
      </c>
    </row>
    <row r="18" spans="1:5" ht="26.25">
      <c r="A18" s="63" t="s">
        <v>184</v>
      </c>
      <c r="B18" s="64" t="s">
        <v>254</v>
      </c>
      <c r="C18" s="120">
        <v>0</v>
      </c>
      <c r="D18" s="120">
        <v>0</v>
      </c>
      <c r="E18" s="120">
        <v>0</v>
      </c>
    </row>
    <row r="19" spans="1:5" ht="12.75">
      <c r="A19" s="63" t="s">
        <v>186</v>
      </c>
      <c r="B19" s="63" t="s">
        <v>136</v>
      </c>
      <c r="C19" s="120">
        <v>0</v>
      </c>
      <c r="D19" s="120">
        <v>0</v>
      </c>
      <c r="E19" s="120">
        <v>0</v>
      </c>
    </row>
    <row r="20" spans="1:5" ht="12.75">
      <c r="A20" s="63" t="s">
        <v>170</v>
      </c>
      <c r="B20" s="63" t="s">
        <v>321</v>
      </c>
      <c r="C20" s="114">
        <v>149707</v>
      </c>
      <c r="D20" s="120">
        <v>-424</v>
      </c>
      <c r="E20" s="114">
        <v>149283</v>
      </c>
    </row>
    <row r="21" spans="1:5" ht="12.75">
      <c r="A21" s="63" t="s">
        <v>189</v>
      </c>
      <c r="B21" s="63" t="s">
        <v>138</v>
      </c>
      <c r="C21" s="114">
        <v>0</v>
      </c>
      <c r="D21" s="120">
        <v>0</v>
      </c>
      <c r="E21" s="114">
        <v>0</v>
      </c>
    </row>
    <row r="22" spans="1:5" ht="12.75">
      <c r="A22" s="63" t="s">
        <v>30</v>
      </c>
      <c r="B22" s="63" t="s">
        <v>31</v>
      </c>
      <c r="C22" s="115">
        <f>+C23+C35</f>
        <v>16339116</v>
      </c>
      <c r="D22" s="115">
        <f>+D23+D35</f>
        <v>0</v>
      </c>
      <c r="E22" s="115">
        <f>+E23+E35</f>
        <v>16339116</v>
      </c>
    </row>
    <row r="23" spans="1:5" ht="12.75">
      <c r="A23" s="63" t="s">
        <v>32</v>
      </c>
      <c r="B23" s="63" t="s">
        <v>287</v>
      </c>
      <c r="C23" s="115">
        <f>SUM(C24:C34)</f>
        <v>12786265</v>
      </c>
      <c r="D23" s="115">
        <f>SUM(D24:D34)</f>
        <v>0</v>
      </c>
      <c r="E23" s="115">
        <f>SUM(E24:E34)</f>
        <v>12786265</v>
      </c>
    </row>
    <row r="24" spans="1:5" ht="12.75">
      <c r="A24" s="63" t="s">
        <v>34</v>
      </c>
      <c r="B24" s="63" t="s">
        <v>322</v>
      </c>
      <c r="C24" s="114">
        <v>2565309</v>
      </c>
      <c r="D24" s="120">
        <v>0</v>
      </c>
      <c r="E24" s="114">
        <v>2565309</v>
      </c>
    </row>
    <row r="25" spans="1:5" ht="12.75">
      <c r="A25" s="63" t="s">
        <v>36</v>
      </c>
      <c r="B25" s="63" t="s">
        <v>323</v>
      </c>
      <c r="C25" s="114">
        <v>6419037</v>
      </c>
      <c r="D25" s="120">
        <v>0</v>
      </c>
      <c r="E25" s="114">
        <v>6419037</v>
      </c>
    </row>
    <row r="26" spans="1:5" ht="12.75">
      <c r="A26" s="63" t="s">
        <v>38</v>
      </c>
      <c r="B26" s="63" t="s">
        <v>324</v>
      </c>
      <c r="C26" s="114">
        <v>3371838</v>
      </c>
      <c r="D26" s="120">
        <v>0</v>
      </c>
      <c r="E26" s="114">
        <v>3371838</v>
      </c>
    </row>
    <row r="27" spans="1:5" ht="12.75">
      <c r="A27" s="63" t="s">
        <v>40</v>
      </c>
      <c r="B27" s="63" t="s">
        <v>272</v>
      </c>
      <c r="C27" s="114">
        <v>0</v>
      </c>
      <c r="D27" s="120">
        <v>0</v>
      </c>
      <c r="E27" s="114">
        <v>0</v>
      </c>
    </row>
    <row r="28" spans="1:5" ht="26.25">
      <c r="A28" s="63" t="s">
        <v>42</v>
      </c>
      <c r="B28" s="64" t="s">
        <v>331</v>
      </c>
      <c r="C28" s="114">
        <v>6928</v>
      </c>
      <c r="D28" s="120">
        <v>0</v>
      </c>
      <c r="E28" s="114">
        <v>6928</v>
      </c>
    </row>
    <row r="29" spans="1:5" ht="12.75">
      <c r="A29" s="63" t="s">
        <v>256</v>
      </c>
      <c r="B29" s="63" t="s">
        <v>276</v>
      </c>
      <c r="C29" s="114">
        <v>33019</v>
      </c>
      <c r="D29" s="120">
        <v>0</v>
      </c>
      <c r="E29" s="114">
        <v>33019</v>
      </c>
    </row>
    <row r="30" spans="1:5" ht="12.75">
      <c r="A30" s="63" t="s">
        <v>257</v>
      </c>
      <c r="B30" s="64" t="s">
        <v>325</v>
      </c>
      <c r="C30" s="114">
        <v>7494</v>
      </c>
      <c r="D30" s="120">
        <v>0</v>
      </c>
      <c r="E30" s="114">
        <v>7494</v>
      </c>
    </row>
    <row r="31" spans="1:5" ht="12.75">
      <c r="A31" s="63" t="s">
        <v>46</v>
      </c>
      <c r="B31" s="63" t="s">
        <v>326</v>
      </c>
      <c r="C31" s="120">
        <v>0</v>
      </c>
      <c r="D31" s="120">
        <v>0</v>
      </c>
      <c r="E31" s="120">
        <v>0</v>
      </c>
    </row>
    <row r="32" spans="1:5" ht="26.25">
      <c r="A32" s="63" t="s">
        <v>48</v>
      </c>
      <c r="B32" s="64" t="s">
        <v>332</v>
      </c>
      <c r="C32" s="120">
        <v>0</v>
      </c>
      <c r="D32" s="120">
        <v>0</v>
      </c>
      <c r="E32" s="120">
        <v>0</v>
      </c>
    </row>
    <row r="33" spans="1:5" ht="12.75">
      <c r="A33" s="63" t="s">
        <v>141</v>
      </c>
      <c r="B33" s="63" t="s">
        <v>327</v>
      </c>
      <c r="C33" s="114">
        <v>721</v>
      </c>
      <c r="D33" s="120">
        <v>0</v>
      </c>
      <c r="E33" s="114">
        <v>721</v>
      </c>
    </row>
    <row r="34" spans="1:5" ht="12.75">
      <c r="A34" s="63" t="s">
        <v>173</v>
      </c>
      <c r="B34" s="64" t="s">
        <v>328</v>
      </c>
      <c r="C34" s="114">
        <v>381919</v>
      </c>
      <c r="D34" s="120">
        <v>0</v>
      </c>
      <c r="E34" s="114">
        <v>381919</v>
      </c>
    </row>
    <row r="35" spans="1:5" ht="12.75">
      <c r="A35" s="63" t="s">
        <v>50</v>
      </c>
      <c r="B35" s="63" t="s">
        <v>51</v>
      </c>
      <c r="C35" s="114">
        <f>SUM(C36:C40)</f>
        <v>3552851</v>
      </c>
      <c r="D35" s="114">
        <f>SUM(D36:D40)</f>
        <v>0</v>
      </c>
      <c r="E35" s="114">
        <f>SUM(E36:E40)</f>
        <v>3552851</v>
      </c>
    </row>
    <row r="36" spans="1:5" ht="12.75">
      <c r="A36" s="63" t="s">
        <v>333</v>
      </c>
      <c r="B36" s="63" t="s">
        <v>53</v>
      </c>
      <c r="C36" s="114">
        <v>4148118</v>
      </c>
      <c r="D36" s="120">
        <v>0</v>
      </c>
      <c r="E36" s="114">
        <v>4148118</v>
      </c>
    </row>
    <row r="37" spans="1:5" ht="12.75">
      <c r="A37" s="63" t="s">
        <v>334</v>
      </c>
      <c r="B37" s="63" t="s">
        <v>379</v>
      </c>
      <c r="C37" s="120">
        <v>340</v>
      </c>
      <c r="D37" s="120">
        <v>0</v>
      </c>
      <c r="E37" s="120">
        <v>340</v>
      </c>
    </row>
    <row r="38" spans="1:5" ht="12.75">
      <c r="A38" s="63" t="s">
        <v>336</v>
      </c>
      <c r="B38" s="65" t="s">
        <v>335</v>
      </c>
      <c r="C38" s="114">
        <v>52052</v>
      </c>
      <c r="D38" s="120">
        <v>0</v>
      </c>
      <c r="E38" s="114">
        <v>52052</v>
      </c>
    </row>
    <row r="39" spans="1:5" ht="26.25">
      <c r="A39" s="63" t="s">
        <v>372</v>
      </c>
      <c r="B39" s="71" t="s">
        <v>375</v>
      </c>
      <c r="C39" s="114">
        <v>0</v>
      </c>
      <c r="D39" s="120">
        <v>0</v>
      </c>
      <c r="E39" s="114">
        <v>0</v>
      </c>
    </row>
    <row r="40" spans="1:5" ht="12.75">
      <c r="A40" s="63" t="s">
        <v>374</v>
      </c>
      <c r="B40" s="65" t="s">
        <v>330</v>
      </c>
      <c r="C40" s="114">
        <v>-647659</v>
      </c>
      <c r="D40" s="120">
        <v>0</v>
      </c>
      <c r="E40" s="114">
        <v>-647659</v>
      </c>
    </row>
    <row r="41" spans="1:5" ht="12.75">
      <c r="A41" s="63" t="s">
        <v>58</v>
      </c>
      <c r="B41" s="63" t="s">
        <v>59</v>
      </c>
      <c r="C41" s="120">
        <v>0</v>
      </c>
      <c r="D41" s="120">
        <v>0</v>
      </c>
      <c r="E41" s="120">
        <v>0</v>
      </c>
    </row>
    <row r="42" spans="1:5" ht="12.75">
      <c r="A42" s="63" t="s">
        <v>60</v>
      </c>
      <c r="B42" s="63" t="s">
        <v>278</v>
      </c>
      <c r="C42" s="114">
        <v>7173155</v>
      </c>
      <c r="D42" s="120">
        <v>0</v>
      </c>
      <c r="E42" s="114">
        <v>7173155</v>
      </c>
    </row>
    <row r="43" spans="1:5" ht="12.75">
      <c r="A43" s="66" t="s">
        <v>62</v>
      </c>
      <c r="B43" s="66" t="s">
        <v>279</v>
      </c>
      <c r="C43" s="114">
        <v>7173155</v>
      </c>
      <c r="D43" s="120">
        <v>0</v>
      </c>
      <c r="E43" s="114">
        <v>7173155</v>
      </c>
    </row>
    <row r="44" spans="1:2" ht="12.75">
      <c r="A44" s="66"/>
      <c r="B44" s="66"/>
    </row>
    <row r="45" spans="1:3" ht="12.75">
      <c r="A45" s="66"/>
      <c r="B45" s="66"/>
      <c r="C45" s="121"/>
    </row>
    <row r="46" spans="1:3" ht="12.75">
      <c r="A46" s="66"/>
      <c r="B46" s="66"/>
      <c r="C46" s="121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11.140625" style="100" customWidth="1"/>
    <col min="2" max="2" width="64.421875" style="100" customWidth="1"/>
    <col min="3" max="3" width="10.140625" style="100" bestFit="1" customWidth="1"/>
    <col min="4" max="4" width="10.57421875" style="100" bestFit="1" customWidth="1"/>
    <col min="5" max="5" width="10.8515625" style="100" bestFit="1" customWidth="1"/>
    <col min="6" max="16384" width="9.140625" style="100" customWidth="1"/>
  </cols>
  <sheetData>
    <row r="1" spans="1:3" ht="12.75">
      <c r="A1" s="90" t="s">
        <v>157</v>
      </c>
      <c r="B1" s="97"/>
      <c r="C1" s="97"/>
    </row>
    <row r="3" spans="1:3" ht="12.75">
      <c r="A3" s="167" t="s">
        <v>0</v>
      </c>
      <c r="B3" s="167"/>
      <c r="C3" s="167"/>
    </row>
    <row r="4" spans="1:3" ht="12.75">
      <c r="A4" s="168" t="s">
        <v>421</v>
      </c>
      <c r="B4" s="167"/>
      <c r="C4" s="167"/>
    </row>
    <row r="5" ht="12.75">
      <c r="E5" s="117" t="s">
        <v>2</v>
      </c>
    </row>
    <row r="6" spans="1:5" s="118" customFormat="1" ht="12.75">
      <c r="A6" s="92" t="s">
        <v>3</v>
      </c>
      <c r="B6" s="92" t="s">
        <v>4</v>
      </c>
      <c r="C6" s="96" t="s">
        <v>5</v>
      </c>
      <c r="D6" s="96" t="s">
        <v>382</v>
      </c>
      <c r="E6" s="92" t="s">
        <v>7</v>
      </c>
    </row>
    <row r="7" spans="1:7" s="118" customFormat="1" ht="12.75">
      <c r="A7" s="96">
        <v>1</v>
      </c>
      <c r="B7" s="96">
        <v>2</v>
      </c>
      <c r="C7" s="96">
        <v>3</v>
      </c>
      <c r="D7" s="96">
        <v>4</v>
      </c>
      <c r="E7" s="96">
        <v>5</v>
      </c>
      <c r="G7" s="119"/>
    </row>
    <row r="8" spans="1:5" ht="12.75">
      <c r="A8" s="63" t="s">
        <v>8</v>
      </c>
      <c r="B8" s="63" t="s">
        <v>312</v>
      </c>
      <c r="C8" s="115">
        <f>SUM(C9:C21)</f>
        <v>19117301</v>
      </c>
      <c r="D8" s="115">
        <f>SUM(D9:D21)</f>
        <v>-2548776</v>
      </c>
      <c r="E8" s="115">
        <f>SUM(E9:E21)</f>
        <v>16568525</v>
      </c>
    </row>
    <row r="9" spans="1:5" ht="12.75">
      <c r="A9" s="63" t="s">
        <v>10</v>
      </c>
      <c r="B9" s="63" t="s">
        <v>313</v>
      </c>
      <c r="C9" s="114">
        <v>2097160</v>
      </c>
      <c r="D9" s="120">
        <v>0</v>
      </c>
      <c r="E9" s="114">
        <v>2097160</v>
      </c>
    </row>
    <row r="10" spans="1:5" ht="12.75">
      <c r="A10" s="63" t="s">
        <v>12</v>
      </c>
      <c r="B10" s="64" t="s">
        <v>314</v>
      </c>
      <c r="C10" s="114">
        <v>2178469</v>
      </c>
      <c r="D10" s="120">
        <v>0</v>
      </c>
      <c r="E10" s="114">
        <v>2178469</v>
      </c>
    </row>
    <row r="11" spans="1:5" ht="26.25">
      <c r="A11" s="63" t="s">
        <v>14</v>
      </c>
      <c r="B11" s="64" t="s">
        <v>315</v>
      </c>
      <c r="C11" s="114">
        <v>201981</v>
      </c>
      <c r="D11" s="114">
        <v>-18186</v>
      </c>
      <c r="E11" s="114">
        <v>183795</v>
      </c>
    </row>
    <row r="12" spans="1:5" ht="12.75">
      <c r="A12" s="63" t="s">
        <v>16</v>
      </c>
      <c r="B12" s="63" t="s">
        <v>316</v>
      </c>
      <c r="C12" s="114">
        <v>12423608</v>
      </c>
      <c r="D12" s="114">
        <v>-1506205</v>
      </c>
      <c r="E12" s="114">
        <v>10917403</v>
      </c>
    </row>
    <row r="13" spans="1:5" ht="12.75">
      <c r="A13" s="63" t="s">
        <v>18</v>
      </c>
      <c r="B13" s="63" t="s">
        <v>317</v>
      </c>
      <c r="C13" s="114">
        <v>84137</v>
      </c>
      <c r="D13" s="114">
        <v>-33892</v>
      </c>
      <c r="E13" s="114">
        <v>50245</v>
      </c>
    </row>
    <row r="14" spans="1:5" ht="12.75">
      <c r="A14" s="63" t="s">
        <v>20</v>
      </c>
      <c r="B14" s="63" t="s">
        <v>318</v>
      </c>
      <c r="C14" s="114">
        <v>18945</v>
      </c>
      <c r="D14" s="120">
        <v>0</v>
      </c>
      <c r="E14" s="114">
        <v>18945</v>
      </c>
    </row>
    <row r="15" spans="1:5" ht="12.75">
      <c r="A15" s="63" t="s">
        <v>115</v>
      </c>
      <c r="B15" s="63" t="s">
        <v>319</v>
      </c>
      <c r="C15" s="114">
        <v>991794</v>
      </c>
      <c r="D15" s="114">
        <v>-481035</v>
      </c>
      <c r="E15" s="114">
        <v>510759</v>
      </c>
    </row>
    <row r="16" spans="1:5" ht="12.75">
      <c r="A16" s="63" t="s">
        <v>22</v>
      </c>
      <c r="B16" s="63" t="s">
        <v>25</v>
      </c>
      <c r="C16" s="114">
        <v>241849</v>
      </c>
      <c r="D16" s="114">
        <v>-158931</v>
      </c>
      <c r="E16" s="114">
        <v>82918</v>
      </c>
    </row>
    <row r="17" spans="1:5" ht="12.75">
      <c r="A17" s="63" t="s">
        <v>24</v>
      </c>
      <c r="B17" s="64" t="s">
        <v>320</v>
      </c>
      <c r="C17" s="114">
        <v>706561</v>
      </c>
      <c r="D17" s="114">
        <v>-350103</v>
      </c>
      <c r="E17" s="114">
        <v>356458</v>
      </c>
    </row>
    <row r="18" spans="1:5" ht="26.25">
      <c r="A18" s="63" t="s">
        <v>184</v>
      </c>
      <c r="B18" s="64" t="s">
        <v>254</v>
      </c>
      <c r="C18" s="120">
        <v>0</v>
      </c>
      <c r="D18" s="120">
        <v>0</v>
      </c>
      <c r="E18" s="120">
        <v>0</v>
      </c>
    </row>
    <row r="19" spans="1:5" ht="12.75">
      <c r="A19" s="63" t="s">
        <v>186</v>
      </c>
      <c r="B19" s="63" t="s">
        <v>136</v>
      </c>
      <c r="C19" s="120">
        <v>0</v>
      </c>
      <c r="D19" s="120">
        <v>0</v>
      </c>
      <c r="E19" s="120">
        <v>0</v>
      </c>
    </row>
    <row r="20" spans="1:5" ht="12.75">
      <c r="A20" s="63" t="s">
        <v>170</v>
      </c>
      <c r="B20" s="63" t="s">
        <v>321</v>
      </c>
      <c r="C20" s="114">
        <v>172797</v>
      </c>
      <c r="D20" s="120">
        <v>-424</v>
      </c>
      <c r="E20" s="114">
        <v>172373</v>
      </c>
    </row>
    <row r="21" spans="1:5" ht="12.75">
      <c r="A21" s="63" t="s">
        <v>189</v>
      </c>
      <c r="B21" s="63" t="s">
        <v>138</v>
      </c>
      <c r="C21" s="114">
        <v>0</v>
      </c>
      <c r="D21" s="120">
        <v>0</v>
      </c>
      <c r="E21" s="114">
        <v>0</v>
      </c>
    </row>
    <row r="22" spans="1:5" ht="12.75">
      <c r="A22" s="63" t="s">
        <v>30</v>
      </c>
      <c r="B22" s="63" t="s">
        <v>31</v>
      </c>
      <c r="C22" s="115">
        <f>+C23+C35</f>
        <v>16568525</v>
      </c>
      <c r="D22" s="115">
        <f>+D23+D35</f>
        <v>0</v>
      </c>
      <c r="E22" s="115">
        <f>+E23+E35</f>
        <v>16568525</v>
      </c>
    </row>
    <row r="23" spans="1:5" ht="12.75">
      <c r="A23" s="63" t="s">
        <v>32</v>
      </c>
      <c r="B23" s="63" t="s">
        <v>287</v>
      </c>
      <c r="C23" s="115">
        <f>SUM(C24:C34)</f>
        <v>13054690</v>
      </c>
      <c r="D23" s="115">
        <f>SUM(D24:D34)</f>
        <v>0</v>
      </c>
      <c r="E23" s="115">
        <f>SUM(E24:E34)</f>
        <v>13054690</v>
      </c>
    </row>
    <row r="24" spans="1:5" ht="12.75">
      <c r="A24" s="63" t="s">
        <v>34</v>
      </c>
      <c r="B24" s="63" t="s">
        <v>322</v>
      </c>
      <c r="C24" s="114">
        <v>3062559</v>
      </c>
      <c r="D24" s="120">
        <v>0</v>
      </c>
      <c r="E24" s="114">
        <v>3062559</v>
      </c>
    </row>
    <row r="25" spans="1:5" ht="12.75">
      <c r="A25" s="63" t="s">
        <v>36</v>
      </c>
      <c r="B25" s="63" t="s">
        <v>323</v>
      </c>
      <c r="C25" s="114">
        <v>6297861</v>
      </c>
      <c r="D25" s="120">
        <v>0</v>
      </c>
      <c r="E25" s="114">
        <v>6297861</v>
      </c>
    </row>
    <row r="26" spans="1:5" ht="12.75">
      <c r="A26" s="63" t="s">
        <v>38</v>
      </c>
      <c r="B26" s="63" t="s">
        <v>324</v>
      </c>
      <c r="C26" s="114">
        <v>3293206</v>
      </c>
      <c r="D26" s="120">
        <v>0</v>
      </c>
      <c r="E26" s="114">
        <v>3293206</v>
      </c>
    </row>
    <row r="27" spans="1:5" ht="12.75">
      <c r="A27" s="63" t="s">
        <v>40</v>
      </c>
      <c r="B27" s="63" t="s">
        <v>272</v>
      </c>
      <c r="C27" s="114">
        <v>0</v>
      </c>
      <c r="D27" s="120">
        <v>0</v>
      </c>
      <c r="E27" s="114">
        <v>0</v>
      </c>
    </row>
    <row r="28" spans="1:5" ht="26.25">
      <c r="A28" s="63" t="s">
        <v>42</v>
      </c>
      <c r="B28" s="64" t="s">
        <v>331</v>
      </c>
      <c r="C28" s="114">
        <v>7970</v>
      </c>
      <c r="D28" s="120">
        <v>0</v>
      </c>
      <c r="E28" s="114">
        <v>7970</v>
      </c>
    </row>
    <row r="29" spans="1:5" ht="12.75">
      <c r="A29" s="63" t="s">
        <v>256</v>
      </c>
      <c r="B29" s="63" t="s">
        <v>276</v>
      </c>
      <c r="C29" s="114">
        <v>31829</v>
      </c>
      <c r="D29" s="120">
        <v>0</v>
      </c>
      <c r="E29" s="114">
        <v>31829</v>
      </c>
    </row>
    <row r="30" spans="1:5" ht="12.75">
      <c r="A30" s="63" t="s">
        <v>257</v>
      </c>
      <c r="B30" s="64" t="s">
        <v>325</v>
      </c>
      <c r="C30" s="114">
        <v>11799</v>
      </c>
      <c r="D30" s="120">
        <v>0</v>
      </c>
      <c r="E30" s="114">
        <v>11799</v>
      </c>
    </row>
    <row r="31" spans="1:5" ht="12.75">
      <c r="A31" s="63" t="s">
        <v>46</v>
      </c>
      <c r="B31" s="63" t="s">
        <v>326</v>
      </c>
      <c r="C31" s="120">
        <v>0</v>
      </c>
      <c r="D31" s="120">
        <v>0</v>
      </c>
      <c r="E31" s="120">
        <v>0</v>
      </c>
    </row>
    <row r="32" spans="1:5" ht="26.25">
      <c r="A32" s="63" t="s">
        <v>48</v>
      </c>
      <c r="B32" s="64" t="s">
        <v>332</v>
      </c>
      <c r="C32" s="120">
        <v>0</v>
      </c>
      <c r="D32" s="120">
        <v>0</v>
      </c>
      <c r="E32" s="120">
        <v>0</v>
      </c>
    </row>
    <row r="33" spans="1:5" ht="12.75">
      <c r="A33" s="63" t="s">
        <v>141</v>
      </c>
      <c r="B33" s="63" t="s">
        <v>327</v>
      </c>
      <c r="C33" s="114">
        <v>1537</v>
      </c>
      <c r="D33" s="120">
        <v>0</v>
      </c>
      <c r="E33" s="114">
        <v>1537</v>
      </c>
    </row>
    <row r="34" spans="1:5" ht="12.75">
      <c r="A34" s="63" t="s">
        <v>173</v>
      </c>
      <c r="B34" s="64" t="s">
        <v>328</v>
      </c>
      <c r="C34" s="114">
        <v>347929</v>
      </c>
      <c r="D34" s="120">
        <v>0</v>
      </c>
      <c r="E34" s="114">
        <v>347929</v>
      </c>
    </row>
    <row r="35" spans="1:5" ht="12.75">
      <c r="A35" s="63" t="s">
        <v>50</v>
      </c>
      <c r="B35" s="63" t="s">
        <v>51</v>
      </c>
      <c r="C35" s="114">
        <f>SUM(C36:C40)</f>
        <v>3513835</v>
      </c>
      <c r="D35" s="114">
        <f>SUM(D36:D40)</f>
        <v>0</v>
      </c>
      <c r="E35" s="114">
        <f>SUM(E36:E40)</f>
        <v>3513835</v>
      </c>
    </row>
    <row r="36" spans="1:5" ht="12.75">
      <c r="A36" s="63" t="s">
        <v>333</v>
      </c>
      <c r="B36" s="63" t="s">
        <v>53</v>
      </c>
      <c r="C36" s="114">
        <v>4148118</v>
      </c>
      <c r="D36" s="120">
        <v>0</v>
      </c>
      <c r="E36" s="114">
        <v>4148118</v>
      </c>
    </row>
    <row r="37" spans="1:5" ht="12.75">
      <c r="A37" s="63" t="s">
        <v>334</v>
      </c>
      <c r="B37" s="63" t="s">
        <v>379</v>
      </c>
      <c r="C37" s="120">
        <v>340</v>
      </c>
      <c r="D37" s="120">
        <v>0</v>
      </c>
      <c r="E37" s="120">
        <v>340</v>
      </c>
    </row>
    <row r="38" spans="1:5" ht="12.75">
      <c r="A38" s="63" t="s">
        <v>336</v>
      </c>
      <c r="B38" s="65" t="s">
        <v>335</v>
      </c>
      <c r="C38" s="114">
        <v>52052</v>
      </c>
      <c r="D38" s="120">
        <v>0</v>
      </c>
      <c r="E38" s="114">
        <v>52052</v>
      </c>
    </row>
    <row r="39" spans="1:5" ht="26.25">
      <c r="A39" s="63" t="s">
        <v>372</v>
      </c>
      <c r="B39" s="71" t="s">
        <v>375</v>
      </c>
      <c r="C39" s="114">
        <v>0</v>
      </c>
      <c r="D39" s="120">
        <v>0</v>
      </c>
      <c r="E39" s="114">
        <v>0</v>
      </c>
    </row>
    <row r="40" spans="1:5" ht="12.75">
      <c r="A40" s="63" t="s">
        <v>374</v>
      </c>
      <c r="B40" s="65" t="s">
        <v>330</v>
      </c>
      <c r="C40" s="114">
        <v>-686675</v>
      </c>
      <c r="D40" s="120">
        <v>0</v>
      </c>
      <c r="E40" s="114">
        <v>-686675</v>
      </c>
    </row>
    <row r="41" spans="1:5" ht="12.75">
      <c r="A41" s="63" t="s">
        <v>58</v>
      </c>
      <c r="B41" s="63" t="s">
        <v>59</v>
      </c>
      <c r="C41" s="120">
        <v>0</v>
      </c>
      <c r="D41" s="120">
        <v>0</v>
      </c>
      <c r="E41" s="120">
        <v>0</v>
      </c>
    </row>
    <row r="42" spans="1:5" ht="12.75">
      <c r="A42" s="63" t="s">
        <v>60</v>
      </c>
      <c r="B42" s="63" t="s">
        <v>278</v>
      </c>
      <c r="C42" s="114">
        <v>6903061</v>
      </c>
      <c r="D42" s="120">
        <v>0</v>
      </c>
      <c r="E42" s="114">
        <v>6903061</v>
      </c>
    </row>
    <row r="43" spans="1:5" ht="12.75">
      <c r="A43" s="66" t="s">
        <v>62</v>
      </c>
      <c r="B43" s="66" t="s">
        <v>279</v>
      </c>
      <c r="C43" s="114">
        <v>6903061</v>
      </c>
      <c r="D43" s="120">
        <v>0</v>
      </c>
      <c r="E43" s="114">
        <v>6903061</v>
      </c>
    </row>
    <row r="44" spans="1:2" ht="12.75">
      <c r="A44" s="66"/>
      <c r="B44" s="66"/>
    </row>
    <row r="45" spans="1:3" ht="12.75">
      <c r="A45" s="66"/>
      <c r="B45" s="66"/>
      <c r="C45" s="121"/>
    </row>
    <row r="46" spans="1:3" ht="12.75">
      <c r="A46" s="66"/>
      <c r="B46" s="66"/>
      <c r="C46" s="121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11.140625" style="100" customWidth="1"/>
    <col min="2" max="2" width="64.421875" style="100" customWidth="1"/>
    <col min="3" max="3" width="10.140625" style="100" bestFit="1" customWidth="1"/>
    <col min="4" max="4" width="10.57421875" style="100" bestFit="1" customWidth="1"/>
    <col min="5" max="5" width="10.8515625" style="100" bestFit="1" customWidth="1"/>
    <col min="6" max="16384" width="9.140625" style="100" customWidth="1"/>
  </cols>
  <sheetData>
    <row r="1" spans="1:3" ht="12.75">
      <c r="A1" s="90" t="s">
        <v>157</v>
      </c>
      <c r="B1" s="97"/>
      <c r="C1" s="97"/>
    </row>
    <row r="3" spans="1:3" ht="12.75">
      <c r="A3" s="167" t="s">
        <v>0</v>
      </c>
      <c r="B3" s="167"/>
      <c r="C3" s="167"/>
    </row>
    <row r="4" spans="1:3" ht="12.75">
      <c r="A4" s="168" t="s">
        <v>419</v>
      </c>
      <c r="B4" s="167"/>
      <c r="C4" s="167"/>
    </row>
    <row r="5" ht="12.75">
      <c r="E5" s="117" t="s">
        <v>2</v>
      </c>
    </row>
    <row r="6" spans="1:5" s="118" customFormat="1" ht="12.75">
      <c r="A6" s="92" t="s">
        <v>3</v>
      </c>
      <c r="B6" s="92" t="s">
        <v>4</v>
      </c>
      <c r="C6" s="96" t="s">
        <v>5</v>
      </c>
      <c r="D6" s="96" t="s">
        <v>382</v>
      </c>
      <c r="E6" s="92" t="s">
        <v>7</v>
      </c>
    </row>
    <row r="7" spans="1:7" s="118" customFormat="1" ht="12.75">
      <c r="A7" s="96">
        <v>1</v>
      </c>
      <c r="B7" s="96">
        <v>2</v>
      </c>
      <c r="C7" s="96">
        <v>3</v>
      </c>
      <c r="D7" s="96">
        <v>4</v>
      </c>
      <c r="E7" s="96">
        <v>5</v>
      </c>
      <c r="G7" s="119"/>
    </row>
    <row r="8" spans="1:5" ht="12.75">
      <c r="A8" s="63" t="s">
        <v>8</v>
      </c>
      <c r="B8" s="63" t="s">
        <v>312</v>
      </c>
      <c r="C8" s="115">
        <f>SUM(C9:C21)</f>
        <v>18509441</v>
      </c>
      <c r="D8" s="115">
        <f>SUM(D9:D21)</f>
        <v>-2545269</v>
      </c>
      <c r="E8" s="115">
        <f>SUM(E9:E21)</f>
        <v>15964172</v>
      </c>
    </row>
    <row r="9" spans="1:5" ht="12.75">
      <c r="A9" s="63" t="s">
        <v>10</v>
      </c>
      <c r="B9" s="63" t="s">
        <v>313</v>
      </c>
      <c r="C9" s="114">
        <v>2050085</v>
      </c>
      <c r="D9" s="120">
        <v>0</v>
      </c>
      <c r="E9" s="114">
        <v>2050085</v>
      </c>
    </row>
    <row r="10" spans="1:5" ht="12.75">
      <c r="A10" s="63" t="s">
        <v>12</v>
      </c>
      <c r="B10" s="64" t="s">
        <v>314</v>
      </c>
      <c r="C10" s="114">
        <v>1689467</v>
      </c>
      <c r="D10" s="120">
        <v>0</v>
      </c>
      <c r="E10" s="114">
        <v>1689467</v>
      </c>
    </row>
    <row r="11" spans="1:5" ht="26.25">
      <c r="A11" s="63" t="s">
        <v>14</v>
      </c>
      <c r="B11" s="64" t="s">
        <v>315</v>
      </c>
      <c r="C11" s="114">
        <v>180325</v>
      </c>
      <c r="D11" s="114">
        <v>-18419</v>
      </c>
      <c r="E11" s="114">
        <v>161906</v>
      </c>
    </row>
    <row r="12" spans="1:5" ht="12.75">
      <c r="A12" s="63" t="s">
        <v>16</v>
      </c>
      <c r="B12" s="63" t="s">
        <v>316</v>
      </c>
      <c r="C12" s="114">
        <v>12400757</v>
      </c>
      <c r="D12" s="114">
        <v>-1522576</v>
      </c>
      <c r="E12" s="114">
        <v>10878181</v>
      </c>
    </row>
    <row r="13" spans="1:5" ht="12.75">
      <c r="A13" s="63" t="s">
        <v>18</v>
      </c>
      <c r="B13" s="63" t="s">
        <v>317</v>
      </c>
      <c r="C13" s="114">
        <v>438379</v>
      </c>
      <c r="D13" s="114">
        <v>-33775</v>
      </c>
      <c r="E13" s="114">
        <v>404604</v>
      </c>
    </row>
    <row r="14" spans="1:5" ht="12.75">
      <c r="A14" s="63" t="s">
        <v>20</v>
      </c>
      <c r="B14" s="63" t="s">
        <v>318</v>
      </c>
      <c r="C14" s="114">
        <v>18945</v>
      </c>
      <c r="D14" s="120">
        <v>0</v>
      </c>
      <c r="E14" s="114">
        <v>18945</v>
      </c>
    </row>
    <row r="15" spans="1:5" ht="12.75">
      <c r="A15" s="63" t="s">
        <v>115</v>
      </c>
      <c r="B15" s="63" t="s">
        <v>319</v>
      </c>
      <c r="C15" s="114">
        <v>621717</v>
      </c>
      <c r="D15" s="114">
        <v>-481472</v>
      </c>
      <c r="E15" s="114">
        <v>140245</v>
      </c>
    </row>
    <row r="16" spans="1:5" ht="12.75">
      <c r="A16" s="63" t="s">
        <v>22</v>
      </c>
      <c r="B16" s="63" t="s">
        <v>25</v>
      </c>
      <c r="C16" s="114">
        <v>239677</v>
      </c>
      <c r="D16" s="114">
        <v>-147501</v>
      </c>
      <c r="E16" s="114">
        <v>92176</v>
      </c>
    </row>
    <row r="17" spans="1:5" ht="12.75">
      <c r="A17" s="63" t="s">
        <v>24</v>
      </c>
      <c r="B17" s="64" t="s">
        <v>320</v>
      </c>
      <c r="C17" s="114">
        <v>702488</v>
      </c>
      <c r="D17" s="114">
        <v>-341102</v>
      </c>
      <c r="E17" s="114">
        <v>361386</v>
      </c>
    </row>
    <row r="18" spans="1:5" ht="26.25">
      <c r="A18" s="63" t="s">
        <v>184</v>
      </c>
      <c r="B18" s="64" t="s">
        <v>254</v>
      </c>
      <c r="C18" s="120">
        <v>0</v>
      </c>
      <c r="D18" s="120">
        <v>0</v>
      </c>
      <c r="E18" s="120">
        <v>0</v>
      </c>
    </row>
    <row r="19" spans="1:5" ht="12.75">
      <c r="A19" s="63" t="s">
        <v>186</v>
      </c>
      <c r="B19" s="63" t="s">
        <v>136</v>
      </c>
      <c r="C19" s="120">
        <v>0</v>
      </c>
      <c r="D19" s="120">
        <v>0</v>
      </c>
      <c r="E19" s="120">
        <v>0</v>
      </c>
    </row>
    <row r="20" spans="1:5" ht="12.75">
      <c r="A20" s="63" t="s">
        <v>170</v>
      </c>
      <c r="B20" s="63" t="s">
        <v>321</v>
      </c>
      <c r="C20" s="114">
        <v>167601</v>
      </c>
      <c r="D20" s="120">
        <v>-424</v>
      </c>
      <c r="E20" s="114">
        <v>167177</v>
      </c>
    </row>
    <row r="21" spans="1:5" ht="12.75">
      <c r="A21" s="63" t="s">
        <v>189</v>
      </c>
      <c r="B21" s="63" t="s">
        <v>138</v>
      </c>
      <c r="C21" s="114">
        <v>0</v>
      </c>
      <c r="D21" s="120">
        <v>0</v>
      </c>
      <c r="E21" s="114">
        <v>0</v>
      </c>
    </row>
    <row r="22" spans="1:5" ht="12.75">
      <c r="A22" s="63" t="s">
        <v>30</v>
      </c>
      <c r="B22" s="63" t="s">
        <v>31</v>
      </c>
      <c r="C22" s="115">
        <f>+C23+C35</f>
        <v>15964172</v>
      </c>
      <c r="D22" s="115">
        <f>+D23+D35</f>
        <v>0</v>
      </c>
      <c r="E22" s="115">
        <f>+E23+E35</f>
        <v>15964172</v>
      </c>
    </row>
    <row r="23" spans="1:5" ht="12.75">
      <c r="A23" s="63" t="s">
        <v>32</v>
      </c>
      <c r="B23" s="63" t="s">
        <v>287</v>
      </c>
      <c r="C23" s="115">
        <f>SUM(C24:C34)</f>
        <v>12487720</v>
      </c>
      <c r="D23" s="115">
        <f>SUM(D24:D34)</f>
        <v>0</v>
      </c>
      <c r="E23" s="115">
        <f>SUM(E24:E34)</f>
        <v>12487720</v>
      </c>
    </row>
    <row r="24" spans="1:5" ht="12.75">
      <c r="A24" s="63" t="s">
        <v>34</v>
      </c>
      <c r="B24" s="63" t="s">
        <v>322</v>
      </c>
      <c r="C24" s="114">
        <v>2761872</v>
      </c>
      <c r="D24" s="120">
        <v>0</v>
      </c>
      <c r="E24" s="114">
        <v>2761872</v>
      </c>
    </row>
    <row r="25" spans="1:5" ht="12.75">
      <c r="A25" s="63" t="s">
        <v>36</v>
      </c>
      <c r="B25" s="63" t="s">
        <v>323</v>
      </c>
      <c r="C25" s="114">
        <v>5931198</v>
      </c>
      <c r="D25" s="120">
        <v>0</v>
      </c>
      <c r="E25" s="114">
        <v>5931198</v>
      </c>
    </row>
    <row r="26" spans="1:5" ht="12.75">
      <c r="A26" s="63" t="s">
        <v>38</v>
      </c>
      <c r="B26" s="63" t="s">
        <v>324</v>
      </c>
      <c r="C26" s="114">
        <v>3395446</v>
      </c>
      <c r="D26" s="120">
        <v>0</v>
      </c>
      <c r="E26" s="114">
        <v>3395446</v>
      </c>
    </row>
    <row r="27" spans="1:5" ht="12.75">
      <c r="A27" s="63" t="s">
        <v>40</v>
      </c>
      <c r="B27" s="63" t="s">
        <v>272</v>
      </c>
      <c r="C27" s="114">
        <v>0</v>
      </c>
      <c r="D27" s="120">
        <v>0</v>
      </c>
      <c r="E27" s="114">
        <v>0</v>
      </c>
    </row>
    <row r="28" spans="1:5" ht="26.25">
      <c r="A28" s="63" t="s">
        <v>42</v>
      </c>
      <c r="B28" s="64" t="s">
        <v>331</v>
      </c>
      <c r="C28" s="114">
        <v>10226</v>
      </c>
      <c r="D28" s="120">
        <v>0</v>
      </c>
      <c r="E28" s="114">
        <v>10226</v>
      </c>
    </row>
    <row r="29" spans="1:5" ht="12.75">
      <c r="A29" s="63" t="s">
        <v>256</v>
      </c>
      <c r="B29" s="63" t="s">
        <v>276</v>
      </c>
      <c r="C29" s="114">
        <v>32076</v>
      </c>
      <c r="D29" s="120">
        <v>0</v>
      </c>
      <c r="E29" s="114">
        <v>32076</v>
      </c>
    </row>
    <row r="30" spans="1:5" ht="12.75">
      <c r="A30" s="63" t="s">
        <v>257</v>
      </c>
      <c r="B30" s="64" t="s">
        <v>325</v>
      </c>
      <c r="C30" s="114">
        <v>9656</v>
      </c>
      <c r="D30" s="120">
        <v>0</v>
      </c>
      <c r="E30" s="114">
        <v>9656</v>
      </c>
    </row>
    <row r="31" spans="1:5" ht="12.75">
      <c r="A31" s="63" t="s">
        <v>46</v>
      </c>
      <c r="B31" s="63" t="s">
        <v>326</v>
      </c>
      <c r="C31" s="120">
        <v>0</v>
      </c>
      <c r="D31" s="120">
        <v>0</v>
      </c>
      <c r="E31" s="120">
        <v>0</v>
      </c>
    </row>
    <row r="32" spans="1:5" ht="26.25">
      <c r="A32" s="63" t="s">
        <v>48</v>
      </c>
      <c r="B32" s="64" t="s">
        <v>332</v>
      </c>
      <c r="C32" s="120">
        <v>0</v>
      </c>
      <c r="D32" s="120">
        <v>0</v>
      </c>
      <c r="E32" s="120">
        <v>0</v>
      </c>
    </row>
    <row r="33" spans="1:5" ht="12.75">
      <c r="A33" s="63" t="s">
        <v>141</v>
      </c>
      <c r="B33" s="63" t="s">
        <v>327</v>
      </c>
      <c r="C33" s="114">
        <v>2406</v>
      </c>
      <c r="D33" s="120">
        <v>0</v>
      </c>
      <c r="E33" s="114">
        <v>2406</v>
      </c>
    </row>
    <row r="34" spans="1:5" ht="12.75">
      <c r="A34" s="63" t="s">
        <v>173</v>
      </c>
      <c r="B34" s="64" t="s">
        <v>328</v>
      </c>
      <c r="C34" s="114">
        <v>344840</v>
      </c>
      <c r="D34" s="120">
        <v>0</v>
      </c>
      <c r="E34" s="114">
        <v>344840</v>
      </c>
    </row>
    <row r="35" spans="1:5" ht="12.75">
      <c r="A35" s="63" t="s">
        <v>50</v>
      </c>
      <c r="B35" s="63" t="s">
        <v>51</v>
      </c>
      <c r="C35" s="114">
        <f>SUM(C36:C40)</f>
        <v>3476452</v>
      </c>
      <c r="D35" s="114">
        <f>SUM(D36:D40)</f>
        <v>0</v>
      </c>
      <c r="E35" s="114">
        <f>SUM(E36:E40)</f>
        <v>3476452</v>
      </c>
    </row>
    <row r="36" spans="1:5" ht="12.75">
      <c r="A36" s="63" t="s">
        <v>333</v>
      </c>
      <c r="B36" s="63" t="s">
        <v>53</v>
      </c>
      <c r="C36" s="114">
        <v>4148118</v>
      </c>
      <c r="D36" s="120">
        <v>0</v>
      </c>
      <c r="E36" s="114">
        <v>4148118</v>
      </c>
    </row>
    <row r="37" spans="1:5" ht="12.75">
      <c r="A37" s="63" t="s">
        <v>334</v>
      </c>
      <c r="B37" s="63" t="s">
        <v>379</v>
      </c>
      <c r="C37" s="120">
        <v>340</v>
      </c>
      <c r="D37" s="120">
        <v>0</v>
      </c>
      <c r="E37" s="120">
        <v>340</v>
      </c>
    </row>
    <row r="38" spans="1:5" ht="12.75">
      <c r="A38" s="63" t="s">
        <v>336</v>
      </c>
      <c r="B38" s="65" t="s">
        <v>335</v>
      </c>
      <c r="C38" s="114">
        <v>52052</v>
      </c>
      <c r="D38" s="120">
        <v>0</v>
      </c>
      <c r="E38" s="114">
        <v>52052</v>
      </c>
    </row>
    <row r="39" spans="1:5" ht="26.25">
      <c r="A39" s="63" t="s">
        <v>372</v>
      </c>
      <c r="B39" s="71" t="s">
        <v>375</v>
      </c>
      <c r="C39" s="114">
        <v>0</v>
      </c>
      <c r="D39" s="120">
        <v>0</v>
      </c>
      <c r="E39" s="114">
        <v>0</v>
      </c>
    </row>
    <row r="40" spans="1:5" ht="12.75">
      <c r="A40" s="63" t="s">
        <v>374</v>
      </c>
      <c r="B40" s="65" t="s">
        <v>330</v>
      </c>
      <c r="C40" s="114">
        <v>-724058</v>
      </c>
      <c r="D40" s="120">
        <v>0</v>
      </c>
      <c r="E40" s="114">
        <v>-724058</v>
      </c>
    </row>
    <row r="41" spans="1:5" ht="12.75">
      <c r="A41" s="63" t="s">
        <v>58</v>
      </c>
      <c r="B41" s="63" t="s">
        <v>59</v>
      </c>
      <c r="C41" s="120">
        <v>0</v>
      </c>
      <c r="D41" s="120">
        <v>0</v>
      </c>
      <c r="E41" s="120">
        <v>0</v>
      </c>
    </row>
    <row r="42" spans="1:5" ht="12.75">
      <c r="A42" s="63" t="s">
        <v>60</v>
      </c>
      <c r="B42" s="63" t="s">
        <v>278</v>
      </c>
      <c r="C42" s="114">
        <v>5342790</v>
      </c>
      <c r="D42" s="120">
        <v>0</v>
      </c>
      <c r="E42" s="114">
        <v>5342790</v>
      </c>
    </row>
    <row r="43" spans="1:5" ht="12.75">
      <c r="A43" s="66" t="s">
        <v>62</v>
      </c>
      <c r="B43" s="66" t="s">
        <v>279</v>
      </c>
      <c r="C43" s="114">
        <v>5342790</v>
      </c>
      <c r="D43" s="120">
        <v>0</v>
      </c>
      <c r="E43" s="114">
        <v>5342790</v>
      </c>
    </row>
    <row r="44" spans="1:2" ht="12.75">
      <c r="A44" s="66"/>
      <c r="B44" s="66"/>
    </row>
    <row r="45" spans="1:3" ht="12.75">
      <c r="A45" s="66"/>
      <c r="B45" s="66"/>
      <c r="C45" s="121"/>
    </row>
    <row r="46" spans="1:3" ht="12.75">
      <c r="A46" s="66"/>
      <c r="B46" s="66"/>
      <c r="C46" s="121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11.140625" style="100" customWidth="1"/>
    <col min="2" max="2" width="64.421875" style="100" customWidth="1"/>
    <col min="3" max="3" width="10.140625" style="100" bestFit="1" customWidth="1"/>
    <col min="4" max="4" width="10.57421875" style="100" bestFit="1" customWidth="1"/>
    <col min="5" max="5" width="10.8515625" style="100" bestFit="1" customWidth="1"/>
    <col min="6" max="16384" width="9.140625" style="100" customWidth="1"/>
  </cols>
  <sheetData>
    <row r="1" spans="1:3" ht="12.75">
      <c r="A1" s="90" t="s">
        <v>157</v>
      </c>
      <c r="B1" s="97"/>
      <c r="C1" s="97"/>
    </row>
    <row r="3" spans="1:3" ht="12.75">
      <c r="A3" s="167" t="s">
        <v>0</v>
      </c>
      <c r="B3" s="167"/>
      <c r="C3" s="167"/>
    </row>
    <row r="4" spans="1:3" ht="12.75">
      <c r="A4" s="168" t="s">
        <v>417</v>
      </c>
      <c r="B4" s="167"/>
      <c r="C4" s="167"/>
    </row>
    <row r="5" ht="12.75">
      <c r="E5" s="117" t="s">
        <v>2</v>
      </c>
    </row>
    <row r="6" spans="1:5" s="118" customFormat="1" ht="12.75">
      <c r="A6" s="92" t="s">
        <v>3</v>
      </c>
      <c r="B6" s="92" t="s">
        <v>4</v>
      </c>
      <c r="C6" s="96" t="s">
        <v>5</v>
      </c>
      <c r="D6" s="96" t="s">
        <v>382</v>
      </c>
      <c r="E6" s="92" t="s">
        <v>7</v>
      </c>
    </row>
    <row r="7" spans="1:7" s="118" customFormat="1" ht="12.75">
      <c r="A7" s="96">
        <v>1</v>
      </c>
      <c r="B7" s="96">
        <v>2</v>
      </c>
      <c r="C7" s="96">
        <v>3</v>
      </c>
      <c r="D7" s="96">
        <v>4</v>
      </c>
      <c r="E7" s="96">
        <v>5</v>
      </c>
      <c r="G7" s="119"/>
    </row>
    <row r="8" spans="1:5" ht="12.75">
      <c r="A8" s="63" t="s">
        <v>8</v>
      </c>
      <c r="B8" s="63" t="s">
        <v>312</v>
      </c>
      <c r="C8" s="115">
        <f>SUM(C9:C21)</f>
        <v>18302262</v>
      </c>
      <c r="D8" s="115">
        <f>SUM(D9:D21)</f>
        <v>-2456850</v>
      </c>
      <c r="E8" s="115">
        <f>SUM(E9:E21)</f>
        <v>15845412</v>
      </c>
    </row>
    <row r="9" spans="1:5" ht="12.75">
      <c r="A9" s="63" t="s">
        <v>10</v>
      </c>
      <c r="B9" s="63" t="s">
        <v>313</v>
      </c>
      <c r="C9" s="114">
        <v>1491892</v>
      </c>
      <c r="D9" s="120">
        <v>0</v>
      </c>
      <c r="E9" s="114">
        <v>1491892</v>
      </c>
    </row>
    <row r="10" spans="1:5" ht="12.75">
      <c r="A10" s="63" t="s">
        <v>12</v>
      </c>
      <c r="B10" s="64" t="s">
        <v>314</v>
      </c>
      <c r="C10" s="114">
        <v>2479083</v>
      </c>
      <c r="D10" s="120">
        <v>0</v>
      </c>
      <c r="E10" s="114">
        <v>2479083</v>
      </c>
    </row>
    <row r="11" spans="1:5" ht="26.25">
      <c r="A11" s="63" t="s">
        <v>14</v>
      </c>
      <c r="B11" s="64" t="s">
        <v>315</v>
      </c>
      <c r="C11" s="114">
        <v>156031</v>
      </c>
      <c r="D11" s="114">
        <v>-17579</v>
      </c>
      <c r="E11" s="114">
        <v>138452</v>
      </c>
    </row>
    <row r="12" spans="1:5" ht="12.75">
      <c r="A12" s="63" t="s">
        <v>16</v>
      </c>
      <c r="B12" s="63" t="s">
        <v>316</v>
      </c>
      <c r="C12" s="114">
        <v>12009166</v>
      </c>
      <c r="D12" s="114">
        <v>-1554808</v>
      </c>
      <c r="E12" s="114">
        <v>10454358</v>
      </c>
    </row>
    <row r="13" spans="1:5" ht="12.75">
      <c r="A13" s="63" t="s">
        <v>18</v>
      </c>
      <c r="B13" s="63" t="s">
        <v>317</v>
      </c>
      <c r="C13" s="114">
        <v>585052</v>
      </c>
      <c r="D13" s="120">
        <v>-174</v>
      </c>
      <c r="E13" s="114">
        <v>584878</v>
      </c>
    </row>
    <row r="14" spans="1:5" ht="12.75">
      <c r="A14" s="63" t="s">
        <v>20</v>
      </c>
      <c r="B14" s="63" t="s">
        <v>318</v>
      </c>
      <c r="C14" s="114">
        <v>18945</v>
      </c>
      <c r="D14" s="120">
        <v>0</v>
      </c>
      <c r="E14" s="114">
        <v>18945</v>
      </c>
    </row>
    <row r="15" spans="1:5" ht="12.75">
      <c r="A15" s="63" t="s">
        <v>115</v>
      </c>
      <c r="B15" s="63" t="s">
        <v>319</v>
      </c>
      <c r="C15" s="114">
        <v>486494</v>
      </c>
      <c r="D15" s="114">
        <v>-408481</v>
      </c>
      <c r="E15" s="114">
        <v>78013</v>
      </c>
    </row>
    <row r="16" spans="1:5" ht="12.75">
      <c r="A16" s="63" t="s">
        <v>22</v>
      </c>
      <c r="B16" s="63" t="s">
        <v>25</v>
      </c>
      <c r="C16" s="114">
        <v>222009</v>
      </c>
      <c r="D16" s="114">
        <v>-134321</v>
      </c>
      <c r="E16" s="114">
        <v>87688</v>
      </c>
    </row>
    <row r="17" spans="1:5" ht="12.75">
      <c r="A17" s="63" t="s">
        <v>24</v>
      </c>
      <c r="B17" s="64" t="s">
        <v>320</v>
      </c>
      <c r="C17" s="114">
        <v>712722</v>
      </c>
      <c r="D17" s="114">
        <v>-340936</v>
      </c>
      <c r="E17" s="114">
        <v>371786</v>
      </c>
    </row>
    <row r="18" spans="1:5" ht="26.25">
      <c r="A18" s="63" t="s">
        <v>184</v>
      </c>
      <c r="B18" s="64" t="s">
        <v>254</v>
      </c>
      <c r="C18" s="120">
        <v>0</v>
      </c>
      <c r="D18" s="120">
        <v>0</v>
      </c>
      <c r="E18" s="120">
        <v>0</v>
      </c>
    </row>
    <row r="19" spans="1:5" ht="12.75">
      <c r="A19" s="63" t="s">
        <v>186</v>
      </c>
      <c r="B19" s="63" t="s">
        <v>136</v>
      </c>
      <c r="C19" s="120">
        <v>0</v>
      </c>
      <c r="D19" s="120">
        <v>0</v>
      </c>
      <c r="E19" s="120">
        <v>0</v>
      </c>
    </row>
    <row r="20" spans="1:5" ht="12.75">
      <c r="A20" s="63" t="s">
        <v>170</v>
      </c>
      <c r="B20" s="63" t="s">
        <v>321</v>
      </c>
      <c r="C20" s="114">
        <v>140868</v>
      </c>
      <c r="D20" s="120">
        <v>-551</v>
      </c>
      <c r="E20" s="114">
        <v>140317</v>
      </c>
    </row>
    <row r="21" spans="1:5" ht="12.75">
      <c r="A21" s="63" t="s">
        <v>189</v>
      </c>
      <c r="B21" s="63" t="s">
        <v>138</v>
      </c>
      <c r="C21" s="114">
        <v>0</v>
      </c>
      <c r="D21" s="120">
        <v>0</v>
      </c>
      <c r="E21" s="114">
        <v>0</v>
      </c>
    </row>
    <row r="22" spans="1:5" ht="12.75">
      <c r="A22" s="63" t="s">
        <v>30</v>
      </c>
      <c r="B22" s="63" t="s">
        <v>31</v>
      </c>
      <c r="C22" s="115">
        <f>+C23+C35</f>
        <v>15845412</v>
      </c>
      <c r="D22" s="115">
        <f>+D23+D35</f>
        <v>0</v>
      </c>
      <c r="E22" s="115">
        <f>+E23+E35</f>
        <v>15845412</v>
      </c>
    </row>
    <row r="23" spans="1:5" ht="12.75">
      <c r="A23" s="63" t="s">
        <v>32</v>
      </c>
      <c r="B23" s="63" t="s">
        <v>287</v>
      </c>
      <c r="C23" s="115">
        <f>SUM(C24:C34)</f>
        <v>12396388</v>
      </c>
      <c r="D23" s="115">
        <f>SUM(D24:D34)</f>
        <v>0</v>
      </c>
      <c r="E23" s="115">
        <f>SUM(E24:E34)</f>
        <v>12396388</v>
      </c>
    </row>
    <row r="24" spans="1:5" ht="12.75">
      <c r="A24" s="63" t="s">
        <v>34</v>
      </c>
      <c r="B24" s="63" t="s">
        <v>322</v>
      </c>
      <c r="C24" s="114">
        <v>2953082</v>
      </c>
      <c r="D24" s="120">
        <v>0</v>
      </c>
      <c r="E24" s="114">
        <v>2953082</v>
      </c>
    </row>
    <row r="25" spans="1:5" ht="12.75">
      <c r="A25" s="63" t="s">
        <v>36</v>
      </c>
      <c r="B25" s="63" t="s">
        <v>323</v>
      </c>
      <c r="C25" s="114">
        <v>5568165</v>
      </c>
      <c r="D25" s="120">
        <v>0</v>
      </c>
      <c r="E25" s="114">
        <v>5568165</v>
      </c>
    </row>
    <row r="26" spans="1:5" ht="12.75">
      <c r="A26" s="63" t="s">
        <v>38</v>
      </c>
      <c r="B26" s="63" t="s">
        <v>324</v>
      </c>
      <c r="C26" s="114">
        <v>3431013</v>
      </c>
      <c r="D26" s="120">
        <v>0</v>
      </c>
      <c r="E26" s="114">
        <v>3431013</v>
      </c>
    </row>
    <row r="27" spans="1:5" ht="12.75">
      <c r="A27" s="63" t="s">
        <v>40</v>
      </c>
      <c r="B27" s="63" t="s">
        <v>272</v>
      </c>
      <c r="C27" s="114">
        <v>0</v>
      </c>
      <c r="D27" s="120">
        <v>0</v>
      </c>
      <c r="E27" s="114">
        <v>0</v>
      </c>
    </row>
    <row r="28" spans="1:5" ht="26.25">
      <c r="A28" s="63" t="s">
        <v>42</v>
      </c>
      <c r="B28" s="64" t="s">
        <v>331</v>
      </c>
      <c r="C28" s="114">
        <v>7938</v>
      </c>
      <c r="D28" s="120">
        <v>0</v>
      </c>
      <c r="E28" s="114">
        <v>7938</v>
      </c>
    </row>
    <row r="29" spans="1:5" ht="12.75">
      <c r="A29" s="63" t="s">
        <v>256</v>
      </c>
      <c r="B29" s="63" t="s">
        <v>276</v>
      </c>
      <c r="C29" s="114">
        <v>119706</v>
      </c>
      <c r="D29" s="120">
        <v>0</v>
      </c>
      <c r="E29" s="114">
        <v>119706</v>
      </c>
    </row>
    <row r="30" spans="1:5" ht="12.75">
      <c r="A30" s="63" t="s">
        <v>257</v>
      </c>
      <c r="B30" s="64" t="s">
        <v>325</v>
      </c>
      <c r="C30" s="114">
        <v>7293</v>
      </c>
      <c r="D30" s="120">
        <v>0</v>
      </c>
      <c r="E30" s="114">
        <v>7293</v>
      </c>
    </row>
    <row r="31" spans="1:5" ht="12.75">
      <c r="A31" s="63" t="s">
        <v>46</v>
      </c>
      <c r="B31" s="63" t="s">
        <v>326</v>
      </c>
      <c r="C31" s="120">
        <v>0</v>
      </c>
      <c r="D31" s="120">
        <v>0</v>
      </c>
      <c r="E31" s="120">
        <v>0</v>
      </c>
    </row>
    <row r="32" spans="1:5" ht="26.25">
      <c r="A32" s="63" t="s">
        <v>48</v>
      </c>
      <c r="B32" s="64" t="s">
        <v>332</v>
      </c>
      <c r="C32" s="120">
        <v>0</v>
      </c>
      <c r="D32" s="120">
        <v>0</v>
      </c>
      <c r="E32" s="120">
        <v>0</v>
      </c>
    </row>
    <row r="33" spans="1:5" ht="12.75">
      <c r="A33" s="63" t="s">
        <v>141</v>
      </c>
      <c r="B33" s="63" t="s">
        <v>327</v>
      </c>
      <c r="C33" s="114">
        <v>3174</v>
      </c>
      <c r="D33" s="120">
        <v>0</v>
      </c>
      <c r="E33" s="114">
        <v>3174</v>
      </c>
    </row>
    <row r="34" spans="1:5" ht="12.75">
      <c r="A34" s="63" t="s">
        <v>173</v>
      </c>
      <c r="B34" s="64" t="s">
        <v>328</v>
      </c>
      <c r="C34" s="114">
        <v>306017</v>
      </c>
      <c r="D34" s="120">
        <v>0</v>
      </c>
      <c r="E34" s="114">
        <v>306017</v>
      </c>
    </row>
    <row r="35" spans="1:5" ht="12.75">
      <c r="A35" s="63" t="s">
        <v>50</v>
      </c>
      <c r="B35" s="63" t="s">
        <v>51</v>
      </c>
      <c r="C35" s="114">
        <f>SUM(C36:C40)</f>
        <v>3449024</v>
      </c>
      <c r="D35" s="114">
        <f>SUM(D36:D40)</f>
        <v>0</v>
      </c>
      <c r="E35" s="114">
        <f>SUM(E36:E40)</f>
        <v>3449024</v>
      </c>
    </row>
    <row r="36" spans="1:5" ht="12.75">
      <c r="A36" s="63" t="s">
        <v>333</v>
      </c>
      <c r="B36" s="63" t="s">
        <v>53</v>
      </c>
      <c r="C36" s="114">
        <v>4148118</v>
      </c>
      <c r="D36" s="120">
        <v>0</v>
      </c>
      <c r="E36" s="114">
        <v>4148118</v>
      </c>
    </row>
    <row r="37" spans="1:5" ht="12.75">
      <c r="A37" s="63" t="s">
        <v>334</v>
      </c>
      <c r="B37" s="63" t="s">
        <v>379</v>
      </c>
      <c r="C37" s="120">
        <v>340</v>
      </c>
      <c r="D37" s="120">
        <v>0</v>
      </c>
      <c r="E37" s="120">
        <v>340</v>
      </c>
    </row>
    <row r="38" spans="1:5" ht="12.75">
      <c r="A38" s="63" t="s">
        <v>336</v>
      </c>
      <c r="B38" s="65" t="s">
        <v>335</v>
      </c>
      <c r="C38" s="114">
        <v>52052</v>
      </c>
      <c r="D38" s="120">
        <v>0</v>
      </c>
      <c r="E38" s="114">
        <v>52052</v>
      </c>
    </row>
    <row r="39" spans="1:5" ht="26.25">
      <c r="A39" s="63" t="s">
        <v>372</v>
      </c>
      <c r="B39" s="71" t="s">
        <v>375</v>
      </c>
      <c r="C39" s="114">
        <v>0</v>
      </c>
      <c r="D39" s="120">
        <v>0</v>
      </c>
      <c r="E39" s="114">
        <v>0</v>
      </c>
    </row>
    <row r="40" spans="1:5" ht="12.75">
      <c r="A40" s="63" t="s">
        <v>374</v>
      </c>
      <c r="B40" s="65" t="s">
        <v>330</v>
      </c>
      <c r="C40" s="114">
        <v>-751486</v>
      </c>
      <c r="D40" s="120">
        <v>0</v>
      </c>
      <c r="E40" s="114">
        <v>-751486</v>
      </c>
    </row>
    <row r="41" spans="1:5" ht="12.75">
      <c r="A41" s="63" t="s">
        <v>58</v>
      </c>
      <c r="B41" s="63" t="s">
        <v>59</v>
      </c>
      <c r="C41" s="120">
        <v>0</v>
      </c>
      <c r="D41" s="120">
        <v>0</v>
      </c>
      <c r="E41" s="120">
        <v>0</v>
      </c>
    </row>
    <row r="42" spans="1:5" ht="12.75">
      <c r="A42" s="63" t="s">
        <v>60</v>
      </c>
      <c r="B42" s="63" t="s">
        <v>278</v>
      </c>
      <c r="C42" s="114">
        <v>6183753</v>
      </c>
      <c r="D42" s="120">
        <v>0</v>
      </c>
      <c r="E42" s="114">
        <v>6183753</v>
      </c>
    </row>
    <row r="43" spans="1:5" ht="12.75">
      <c r="A43" s="66" t="s">
        <v>62</v>
      </c>
      <c r="B43" s="66" t="s">
        <v>279</v>
      </c>
      <c r="C43" s="114">
        <v>6183753</v>
      </c>
      <c r="D43" s="120">
        <v>0</v>
      </c>
      <c r="E43" s="114">
        <v>6183753</v>
      </c>
    </row>
    <row r="44" spans="1:2" ht="12.75">
      <c r="A44" s="66"/>
      <c r="B44" s="66"/>
    </row>
    <row r="45" spans="1:3" ht="12.75">
      <c r="A45" s="66"/>
      <c r="B45" s="66"/>
      <c r="C45" s="121"/>
    </row>
    <row r="46" spans="1:3" ht="12.75">
      <c r="A46" s="66"/>
      <c r="B46" s="66"/>
      <c r="C46" s="121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11.140625" style="100" customWidth="1"/>
    <col min="2" max="2" width="64.421875" style="100" customWidth="1"/>
    <col min="3" max="3" width="10.140625" style="99" bestFit="1" customWidth="1"/>
    <col min="4" max="4" width="10.57421875" style="99" bestFit="1" customWidth="1"/>
    <col min="5" max="5" width="10.8515625" style="99" bestFit="1" customWidth="1"/>
    <col min="6" max="16384" width="9.140625" style="99" customWidth="1"/>
  </cols>
  <sheetData>
    <row r="1" spans="1:3" ht="12.75">
      <c r="A1" s="90" t="s">
        <v>157</v>
      </c>
      <c r="B1" s="97"/>
      <c r="C1" s="98"/>
    </row>
    <row r="3" spans="1:3" ht="12.75">
      <c r="A3" s="169" t="s">
        <v>0</v>
      </c>
      <c r="B3" s="169"/>
      <c r="C3" s="169"/>
    </row>
    <row r="4" spans="1:3" ht="12.75">
      <c r="A4" s="170" t="s">
        <v>415</v>
      </c>
      <c r="B4" s="169"/>
      <c r="C4" s="169"/>
    </row>
    <row r="5" ht="12.75">
      <c r="E5" s="91" t="s">
        <v>2</v>
      </c>
    </row>
    <row r="6" spans="1:5" s="95" customFormat="1" ht="12.75">
      <c r="A6" s="92" t="s">
        <v>3</v>
      </c>
      <c r="B6" s="92" t="s">
        <v>4</v>
      </c>
      <c r="C6" s="93" t="s">
        <v>5</v>
      </c>
      <c r="D6" s="93" t="s">
        <v>382</v>
      </c>
      <c r="E6" s="94" t="s">
        <v>7</v>
      </c>
    </row>
    <row r="7" spans="1:7" s="95" customFormat="1" ht="12.75">
      <c r="A7" s="96">
        <v>1</v>
      </c>
      <c r="B7" s="96">
        <v>2</v>
      </c>
      <c r="C7" s="93">
        <v>3</v>
      </c>
      <c r="D7" s="93">
        <v>4</v>
      </c>
      <c r="E7" s="93">
        <v>5</v>
      </c>
      <c r="G7" s="116"/>
    </row>
    <row r="8" spans="1:5" ht="12.75">
      <c r="A8" s="63" t="s">
        <v>8</v>
      </c>
      <c r="B8" s="63" t="s">
        <v>312</v>
      </c>
      <c r="C8" s="115">
        <f>SUM(C9:C21)</f>
        <v>19837362</v>
      </c>
      <c r="D8" s="115">
        <f>SUM(D9:D21)</f>
        <v>-2378851</v>
      </c>
      <c r="E8" s="115">
        <f>SUM(E9:E21)</f>
        <v>17458511</v>
      </c>
    </row>
    <row r="9" spans="1:5" ht="12.75">
      <c r="A9" s="63" t="s">
        <v>10</v>
      </c>
      <c r="B9" s="63" t="s">
        <v>313</v>
      </c>
      <c r="C9" s="112">
        <v>2519957</v>
      </c>
      <c r="D9" s="113">
        <v>0</v>
      </c>
      <c r="E9" s="112">
        <v>2519957</v>
      </c>
    </row>
    <row r="10" spans="1:5" ht="12.75">
      <c r="A10" s="63" t="s">
        <v>12</v>
      </c>
      <c r="B10" s="64" t="s">
        <v>314</v>
      </c>
      <c r="C10" s="112">
        <v>2634805</v>
      </c>
      <c r="D10" s="113">
        <v>0</v>
      </c>
      <c r="E10" s="112">
        <v>2634805</v>
      </c>
    </row>
    <row r="11" spans="1:5" ht="26.25">
      <c r="A11" s="63" t="s">
        <v>14</v>
      </c>
      <c r="B11" s="64" t="s">
        <v>315</v>
      </c>
      <c r="C11" s="112">
        <v>133453</v>
      </c>
      <c r="D11" s="112">
        <v>-18975</v>
      </c>
      <c r="E11" s="112">
        <v>114478</v>
      </c>
    </row>
    <row r="12" spans="1:5" ht="12.75">
      <c r="A12" s="63" t="s">
        <v>16</v>
      </c>
      <c r="B12" s="63" t="s">
        <v>316</v>
      </c>
      <c r="C12" s="112">
        <v>11971829</v>
      </c>
      <c r="D12" s="112">
        <v>-1458764</v>
      </c>
      <c r="E12" s="112">
        <v>10513065</v>
      </c>
    </row>
    <row r="13" spans="1:5" ht="12.75">
      <c r="A13" s="63" t="s">
        <v>18</v>
      </c>
      <c r="B13" s="63" t="s">
        <v>317</v>
      </c>
      <c r="C13" s="112">
        <v>909669</v>
      </c>
      <c r="D13" s="113">
        <v>-660</v>
      </c>
      <c r="E13" s="112">
        <v>909009</v>
      </c>
    </row>
    <row r="14" spans="1:5" ht="12.75">
      <c r="A14" s="63" t="s">
        <v>20</v>
      </c>
      <c r="B14" s="63" t="s">
        <v>318</v>
      </c>
      <c r="C14" s="112">
        <v>18945</v>
      </c>
      <c r="D14" s="113">
        <v>0</v>
      </c>
      <c r="E14" s="112">
        <v>18945</v>
      </c>
    </row>
    <row r="15" spans="1:5" ht="12.75">
      <c r="A15" s="63" t="s">
        <v>115</v>
      </c>
      <c r="B15" s="63" t="s">
        <v>319</v>
      </c>
      <c r="C15" s="112">
        <v>503473</v>
      </c>
      <c r="D15" s="112">
        <v>-424149</v>
      </c>
      <c r="E15" s="112">
        <v>79324</v>
      </c>
    </row>
    <row r="16" spans="1:5" ht="12.75">
      <c r="A16" s="63" t="s">
        <v>22</v>
      </c>
      <c r="B16" s="63" t="s">
        <v>25</v>
      </c>
      <c r="C16" s="112">
        <v>219237</v>
      </c>
      <c r="D16" s="112">
        <v>-113221</v>
      </c>
      <c r="E16" s="112">
        <v>106016</v>
      </c>
    </row>
    <row r="17" spans="1:5" ht="12.75">
      <c r="A17" s="63" t="s">
        <v>24</v>
      </c>
      <c r="B17" s="64" t="s">
        <v>320</v>
      </c>
      <c r="C17" s="112">
        <v>739413</v>
      </c>
      <c r="D17" s="112">
        <v>-362820</v>
      </c>
      <c r="E17" s="112">
        <v>376593</v>
      </c>
    </row>
    <row r="18" spans="1:5" ht="26.25">
      <c r="A18" s="63" t="s">
        <v>184</v>
      </c>
      <c r="B18" s="64" t="s">
        <v>254</v>
      </c>
      <c r="C18" s="113">
        <v>0</v>
      </c>
      <c r="D18" s="113">
        <v>0</v>
      </c>
      <c r="E18" s="113">
        <v>0</v>
      </c>
    </row>
    <row r="19" spans="1:5" ht="12.75">
      <c r="A19" s="63" t="s">
        <v>186</v>
      </c>
      <c r="B19" s="63" t="s">
        <v>136</v>
      </c>
      <c r="C19" s="113">
        <v>0</v>
      </c>
      <c r="D19" s="113">
        <v>0</v>
      </c>
      <c r="E19" s="113">
        <v>0</v>
      </c>
    </row>
    <row r="20" spans="1:5" ht="12.75">
      <c r="A20" s="63" t="s">
        <v>170</v>
      </c>
      <c r="B20" s="63" t="s">
        <v>321</v>
      </c>
      <c r="C20" s="112">
        <v>186581</v>
      </c>
      <c r="D20" s="113">
        <v>-262</v>
      </c>
      <c r="E20" s="112">
        <v>186319</v>
      </c>
    </row>
    <row r="21" spans="1:5" ht="12.75">
      <c r="A21" s="63" t="s">
        <v>189</v>
      </c>
      <c r="B21" s="63" t="s">
        <v>138</v>
      </c>
      <c r="C21" s="112">
        <v>0</v>
      </c>
      <c r="D21" s="113">
        <v>0</v>
      </c>
      <c r="E21" s="112">
        <v>0</v>
      </c>
    </row>
    <row r="22" spans="1:5" ht="12.75">
      <c r="A22" s="63" t="s">
        <v>30</v>
      </c>
      <c r="B22" s="63" t="s">
        <v>31</v>
      </c>
      <c r="C22" s="115">
        <f>+C23+C35</f>
        <v>17458511</v>
      </c>
      <c r="D22" s="115">
        <f>+D23+D35</f>
        <v>0</v>
      </c>
      <c r="E22" s="115">
        <f>+E23+E35</f>
        <v>17458511</v>
      </c>
    </row>
    <row r="23" spans="1:5" ht="12.75">
      <c r="A23" s="63" t="s">
        <v>32</v>
      </c>
      <c r="B23" s="63" t="s">
        <v>287</v>
      </c>
      <c r="C23" s="115">
        <f>SUM(C24:C34)</f>
        <v>13790851</v>
      </c>
      <c r="D23" s="115">
        <f>SUM(D24:D34)</f>
        <v>0</v>
      </c>
      <c r="E23" s="115">
        <f>SUM(E24:E34)</f>
        <v>13790851</v>
      </c>
    </row>
    <row r="24" spans="1:5" ht="12.75">
      <c r="A24" s="63" t="s">
        <v>34</v>
      </c>
      <c r="B24" s="63" t="s">
        <v>322</v>
      </c>
      <c r="C24" s="112">
        <v>2229456</v>
      </c>
      <c r="D24" s="113">
        <v>0</v>
      </c>
      <c r="E24" s="112">
        <v>2229456</v>
      </c>
    </row>
    <row r="25" spans="1:5" ht="12.75">
      <c r="A25" s="63" t="s">
        <v>36</v>
      </c>
      <c r="B25" s="63" t="s">
        <v>323</v>
      </c>
      <c r="C25" s="112">
        <v>7692670</v>
      </c>
      <c r="D25" s="113">
        <v>0</v>
      </c>
      <c r="E25" s="112">
        <v>7692670</v>
      </c>
    </row>
    <row r="26" spans="1:5" ht="12.75">
      <c r="A26" s="63" t="s">
        <v>38</v>
      </c>
      <c r="B26" s="63" t="s">
        <v>324</v>
      </c>
      <c r="C26" s="112">
        <v>3416049</v>
      </c>
      <c r="D26" s="113">
        <v>0</v>
      </c>
      <c r="E26" s="112">
        <v>3416049</v>
      </c>
    </row>
    <row r="27" spans="1:5" ht="12.75">
      <c r="A27" s="63" t="s">
        <v>40</v>
      </c>
      <c r="B27" s="63" t="s">
        <v>272</v>
      </c>
      <c r="C27" s="112">
        <v>0</v>
      </c>
      <c r="D27" s="113">
        <v>0</v>
      </c>
      <c r="E27" s="112">
        <v>0</v>
      </c>
    </row>
    <row r="28" spans="1:5" ht="26.25">
      <c r="A28" s="63" t="s">
        <v>42</v>
      </c>
      <c r="B28" s="64" t="s">
        <v>331</v>
      </c>
      <c r="C28" s="112">
        <v>6088</v>
      </c>
      <c r="D28" s="113">
        <v>0</v>
      </c>
      <c r="E28" s="112">
        <v>6088</v>
      </c>
    </row>
    <row r="29" spans="1:5" ht="12.75">
      <c r="A29" s="63" t="s">
        <v>256</v>
      </c>
      <c r="B29" s="63" t="s">
        <v>276</v>
      </c>
      <c r="C29" s="112">
        <v>105557</v>
      </c>
      <c r="D29" s="113">
        <v>0</v>
      </c>
      <c r="E29" s="112">
        <v>105557</v>
      </c>
    </row>
    <row r="30" spans="1:5" ht="12.75">
      <c r="A30" s="63" t="s">
        <v>257</v>
      </c>
      <c r="B30" s="64" t="s">
        <v>325</v>
      </c>
      <c r="C30" s="112">
        <v>8328</v>
      </c>
      <c r="D30" s="113">
        <v>0</v>
      </c>
      <c r="E30" s="112">
        <v>8328</v>
      </c>
    </row>
    <row r="31" spans="1:5" ht="12.75">
      <c r="A31" s="63" t="s">
        <v>46</v>
      </c>
      <c r="B31" s="63" t="s">
        <v>326</v>
      </c>
      <c r="C31" s="113">
        <v>0</v>
      </c>
      <c r="D31" s="113">
        <v>0</v>
      </c>
      <c r="E31" s="113">
        <v>0</v>
      </c>
    </row>
    <row r="32" spans="1:5" ht="26.25">
      <c r="A32" s="63" t="s">
        <v>48</v>
      </c>
      <c r="B32" s="64" t="s">
        <v>332</v>
      </c>
      <c r="C32" s="113">
        <v>0</v>
      </c>
      <c r="D32" s="113">
        <v>0</v>
      </c>
      <c r="E32" s="113">
        <v>0</v>
      </c>
    </row>
    <row r="33" spans="1:5" ht="12.75">
      <c r="A33" s="63" t="s">
        <v>141</v>
      </c>
      <c r="B33" s="63" t="s">
        <v>327</v>
      </c>
      <c r="C33" s="112">
        <v>3463</v>
      </c>
      <c r="D33" s="113">
        <v>0</v>
      </c>
      <c r="E33" s="112">
        <v>3463</v>
      </c>
    </row>
    <row r="34" spans="1:5" ht="12.75">
      <c r="A34" s="63" t="s">
        <v>173</v>
      </c>
      <c r="B34" s="64" t="s">
        <v>328</v>
      </c>
      <c r="C34" s="112">
        <v>329240</v>
      </c>
      <c r="D34" s="113">
        <v>0</v>
      </c>
      <c r="E34" s="112">
        <v>329240</v>
      </c>
    </row>
    <row r="35" spans="1:5" ht="12.75">
      <c r="A35" s="63" t="s">
        <v>50</v>
      </c>
      <c r="B35" s="63" t="s">
        <v>51</v>
      </c>
      <c r="C35" s="114">
        <f>SUM(C36:C40)</f>
        <v>3667660</v>
      </c>
      <c r="D35" s="114">
        <f>SUM(D36:D40)</f>
        <v>0</v>
      </c>
      <c r="E35" s="114">
        <f>SUM(E36:E40)</f>
        <v>3667660</v>
      </c>
    </row>
    <row r="36" spans="1:5" ht="12.75">
      <c r="A36" s="63" t="s">
        <v>333</v>
      </c>
      <c r="B36" s="63" t="s">
        <v>53</v>
      </c>
      <c r="C36" s="112">
        <v>4148118</v>
      </c>
      <c r="D36" s="113">
        <v>0</v>
      </c>
      <c r="E36" s="112">
        <v>4148118</v>
      </c>
    </row>
    <row r="37" spans="1:5" ht="12.75">
      <c r="A37" s="63" t="s">
        <v>334</v>
      </c>
      <c r="B37" s="63" t="s">
        <v>379</v>
      </c>
      <c r="C37" s="113">
        <v>340</v>
      </c>
      <c r="D37" s="113">
        <v>0</v>
      </c>
      <c r="E37" s="113">
        <v>340</v>
      </c>
    </row>
    <row r="38" spans="1:5" ht="12.75">
      <c r="A38" s="63" t="s">
        <v>336</v>
      </c>
      <c r="B38" s="65" t="s">
        <v>335</v>
      </c>
      <c r="C38" s="112">
        <v>52052</v>
      </c>
      <c r="D38" s="113">
        <v>0</v>
      </c>
      <c r="E38" s="112">
        <v>52052</v>
      </c>
    </row>
    <row r="39" spans="1:5" ht="26.25">
      <c r="A39" s="63" t="s">
        <v>372</v>
      </c>
      <c r="B39" s="71" t="s">
        <v>375</v>
      </c>
      <c r="C39" s="112">
        <v>0</v>
      </c>
      <c r="D39" s="113">
        <v>0</v>
      </c>
      <c r="E39" s="112">
        <v>0</v>
      </c>
    </row>
    <row r="40" spans="1:5" ht="12.75">
      <c r="A40" s="63" t="s">
        <v>374</v>
      </c>
      <c r="B40" s="65" t="s">
        <v>330</v>
      </c>
      <c r="C40" s="112">
        <v>-532850</v>
      </c>
      <c r="D40" s="113">
        <v>0</v>
      </c>
      <c r="E40" s="112">
        <v>-532850</v>
      </c>
    </row>
    <row r="41" spans="1:5" ht="12.75">
      <c r="A41" s="63" t="s">
        <v>58</v>
      </c>
      <c r="B41" s="63" t="s">
        <v>59</v>
      </c>
      <c r="C41" s="113">
        <v>0</v>
      </c>
      <c r="D41" s="113">
        <v>0</v>
      </c>
      <c r="E41" s="113">
        <v>0</v>
      </c>
    </row>
    <row r="42" spans="1:5" ht="12.75">
      <c r="A42" s="63" t="s">
        <v>60</v>
      </c>
      <c r="B42" s="63" t="s">
        <v>278</v>
      </c>
      <c r="C42" s="112">
        <v>6106975</v>
      </c>
      <c r="D42" s="113">
        <v>0</v>
      </c>
      <c r="E42" s="112">
        <v>6106975</v>
      </c>
    </row>
    <row r="43" spans="1:5" s="100" customFormat="1" ht="12.75">
      <c r="A43" s="66" t="s">
        <v>62</v>
      </c>
      <c r="B43" s="66" t="s">
        <v>279</v>
      </c>
      <c r="C43" s="112">
        <v>6106975</v>
      </c>
      <c r="D43" s="113">
        <v>0</v>
      </c>
      <c r="E43" s="112">
        <v>6106975</v>
      </c>
    </row>
    <row r="44" spans="1:3" s="100" customFormat="1" ht="12.75">
      <c r="A44" s="66"/>
      <c r="B44" s="66"/>
      <c r="C44" s="99"/>
    </row>
    <row r="45" spans="1:3" ht="12.75">
      <c r="A45" s="66"/>
      <c r="B45" s="66"/>
      <c r="C45" s="104"/>
    </row>
    <row r="46" spans="1:3" ht="12.75">
      <c r="A46" s="66"/>
      <c r="B46" s="66"/>
      <c r="C46" s="104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11.140625" style="100" customWidth="1"/>
    <col min="2" max="2" width="64.421875" style="100" customWidth="1"/>
    <col min="3" max="3" width="10.140625" style="99" bestFit="1" customWidth="1"/>
    <col min="4" max="4" width="10.57421875" style="99" bestFit="1" customWidth="1"/>
    <col min="5" max="5" width="10.8515625" style="99" bestFit="1" customWidth="1"/>
    <col min="6" max="16384" width="9.140625" style="99" customWidth="1"/>
  </cols>
  <sheetData>
    <row r="1" spans="1:3" ht="12.75">
      <c r="A1" s="90" t="s">
        <v>157</v>
      </c>
      <c r="B1" s="97"/>
      <c r="C1" s="98"/>
    </row>
    <row r="3" spans="1:3" ht="12.75">
      <c r="A3" s="169" t="s">
        <v>0</v>
      </c>
      <c r="B3" s="169"/>
      <c r="C3" s="169"/>
    </row>
    <row r="4" spans="1:3" ht="12.75">
      <c r="A4" s="170" t="s">
        <v>413</v>
      </c>
      <c r="B4" s="169"/>
      <c r="C4" s="169"/>
    </row>
    <row r="5" ht="12.75">
      <c r="E5" s="91" t="s">
        <v>2</v>
      </c>
    </row>
    <row r="6" spans="1:5" s="95" customFormat="1" ht="12.75">
      <c r="A6" s="92" t="s">
        <v>3</v>
      </c>
      <c r="B6" s="92" t="s">
        <v>4</v>
      </c>
      <c r="C6" s="93" t="s">
        <v>5</v>
      </c>
      <c r="D6" s="93" t="s">
        <v>382</v>
      </c>
      <c r="E6" s="94" t="s">
        <v>7</v>
      </c>
    </row>
    <row r="7" spans="1:7" s="95" customFormat="1" ht="12.75">
      <c r="A7" s="96">
        <v>1</v>
      </c>
      <c r="B7" s="96">
        <v>2</v>
      </c>
      <c r="C7" s="93">
        <v>3</v>
      </c>
      <c r="D7" s="93">
        <v>4</v>
      </c>
      <c r="E7" s="93">
        <v>5</v>
      </c>
      <c r="G7" s="116"/>
    </row>
    <row r="8" spans="1:5" ht="12.75">
      <c r="A8" s="63" t="s">
        <v>8</v>
      </c>
      <c r="B8" s="63" t="s">
        <v>312</v>
      </c>
      <c r="C8" s="115">
        <f>SUM(C9:C21)</f>
        <v>19553378</v>
      </c>
      <c r="D8" s="115">
        <f>SUM(D9:D21)</f>
        <v>-2388344</v>
      </c>
      <c r="E8" s="115">
        <f>SUM(E9:E21)</f>
        <v>17165034</v>
      </c>
    </row>
    <row r="9" spans="1:5" ht="12.75">
      <c r="A9" s="63" t="s">
        <v>10</v>
      </c>
      <c r="B9" s="63" t="s">
        <v>313</v>
      </c>
      <c r="C9" s="112">
        <v>2325367</v>
      </c>
      <c r="D9" s="113">
        <v>0</v>
      </c>
      <c r="E9" s="112">
        <v>2325367</v>
      </c>
    </row>
    <row r="10" spans="1:5" ht="12.75">
      <c r="A10" s="63" t="s">
        <v>12</v>
      </c>
      <c r="B10" s="64" t="s">
        <v>314</v>
      </c>
      <c r="C10" s="112">
        <v>2925871</v>
      </c>
      <c r="D10" s="113">
        <v>0</v>
      </c>
      <c r="E10" s="112">
        <v>2925871</v>
      </c>
    </row>
    <row r="11" spans="1:5" ht="26.25">
      <c r="A11" s="63" t="s">
        <v>14</v>
      </c>
      <c r="B11" s="64" t="s">
        <v>315</v>
      </c>
      <c r="C11" s="112">
        <v>104662</v>
      </c>
      <c r="D11" s="112">
        <v>-19287</v>
      </c>
      <c r="E11" s="112">
        <v>85375</v>
      </c>
    </row>
    <row r="12" spans="1:5" ht="12.75">
      <c r="A12" s="63" t="s">
        <v>16</v>
      </c>
      <c r="B12" s="63" t="s">
        <v>316</v>
      </c>
      <c r="C12" s="112">
        <v>11679184</v>
      </c>
      <c r="D12" s="112">
        <v>-1490047</v>
      </c>
      <c r="E12" s="112">
        <v>10189137</v>
      </c>
    </row>
    <row r="13" spans="1:5" ht="12.75">
      <c r="A13" s="63" t="s">
        <v>18</v>
      </c>
      <c r="B13" s="63" t="s">
        <v>317</v>
      </c>
      <c r="C13" s="112">
        <v>810486</v>
      </c>
      <c r="D13" s="113">
        <v>-16</v>
      </c>
      <c r="E13" s="112">
        <v>810470</v>
      </c>
    </row>
    <row r="14" spans="1:5" ht="12.75">
      <c r="A14" s="63" t="s">
        <v>20</v>
      </c>
      <c r="B14" s="63" t="s">
        <v>318</v>
      </c>
      <c r="C14" s="112">
        <v>16187</v>
      </c>
      <c r="D14" s="113">
        <v>0</v>
      </c>
      <c r="E14" s="112">
        <v>16187</v>
      </c>
    </row>
    <row r="15" spans="1:5" ht="12.75">
      <c r="A15" s="63" t="s">
        <v>115</v>
      </c>
      <c r="B15" s="63" t="s">
        <v>319</v>
      </c>
      <c r="C15" s="112">
        <v>513670</v>
      </c>
      <c r="D15" s="112">
        <v>-426863</v>
      </c>
      <c r="E15" s="112">
        <v>86807</v>
      </c>
    </row>
    <row r="16" spans="1:5" ht="12.75">
      <c r="A16" s="63" t="s">
        <v>22</v>
      </c>
      <c r="B16" s="63" t="s">
        <v>25</v>
      </c>
      <c r="C16" s="112">
        <v>194493</v>
      </c>
      <c r="D16" s="112">
        <v>-102874</v>
      </c>
      <c r="E16" s="112">
        <v>91619</v>
      </c>
    </row>
    <row r="17" spans="1:5" ht="12.75">
      <c r="A17" s="63" t="s">
        <v>24</v>
      </c>
      <c r="B17" s="64" t="s">
        <v>320</v>
      </c>
      <c r="C17" s="112">
        <v>734683</v>
      </c>
      <c r="D17" s="112">
        <v>-348995</v>
      </c>
      <c r="E17" s="112">
        <v>385688</v>
      </c>
    </row>
    <row r="18" spans="1:5" ht="26.25">
      <c r="A18" s="63" t="s">
        <v>184</v>
      </c>
      <c r="B18" s="64" t="s">
        <v>254</v>
      </c>
      <c r="C18" s="113">
        <v>0</v>
      </c>
      <c r="D18" s="113">
        <v>0</v>
      </c>
      <c r="E18" s="113">
        <v>0</v>
      </c>
    </row>
    <row r="19" spans="1:5" ht="12.75">
      <c r="A19" s="63" t="s">
        <v>186</v>
      </c>
      <c r="B19" s="63" t="s">
        <v>136</v>
      </c>
      <c r="C19" s="113">
        <v>0</v>
      </c>
      <c r="D19" s="113">
        <v>0</v>
      </c>
      <c r="E19" s="113">
        <v>0</v>
      </c>
    </row>
    <row r="20" spans="1:5" ht="12.75">
      <c r="A20" s="63" t="s">
        <v>170</v>
      </c>
      <c r="B20" s="63" t="s">
        <v>321</v>
      </c>
      <c r="C20" s="112">
        <v>248775</v>
      </c>
      <c r="D20" s="113">
        <v>-262</v>
      </c>
      <c r="E20" s="112">
        <v>248513</v>
      </c>
    </row>
    <row r="21" spans="1:5" ht="12.75">
      <c r="A21" s="63" t="s">
        <v>189</v>
      </c>
      <c r="B21" s="63" t="s">
        <v>138</v>
      </c>
      <c r="C21" s="112">
        <v>0</v>
      </c>
      <c r="D21" s="113">
        <v>0</v>
      </c>
      <c r="E21" s="112">
        <v>0</v>
      </c>
    </row>
    <row r="22" spans="1:5" ht="12.75">
      <c r="A22" s="63" t="s">
        <v>30</v>
      </c>
      <c r="B22" s="63" t="s">
        <v>31</v>
      </c>
      <c r="C22" s="115">
        <f>+C23+C35</f>
        <v>17165034</v>
      </c>
      <c r="D22" s="115">
        <f>+D23+D35</f>
        <v>0</v>
      </c>
      <c r="E22" s="115">
        <f>+E23+E35</f>
        <v>17165034</v>
      </c>
    </row>
    <row r="23" spans="1:5" ht="12.75">
      <c r="A23" s="63" t="s">
        <v>32</v>
      </c>
      <c r="B23" s="63" t="s">
        <v>287</v>
      </c>
      <c r="C23" s="115">
        <f>SUM(C24:C34)</f>
        <v>13429187</v>
      </c>
      <c r="D23" s="115">
        <f>SUM(D24:D34)</f>
        <v>0</v>
      </c>
      <c r="E23" s="115">
        <f>SUM(E24:E34)</f>
        <v>13429187</v>
      </c>
    </row>
    <row r="24" spans="1:5" ht="12.75">
      <c r="A24" s="63" t="s">
        <v>34</v>
      </c>
      <c r="B24" s="63" t="s">
        <v>322</v>
      </c>
      <c r="C24" s="112">
        <v>2180800</v>
      </c>
      <c r="D24" s="113">
        <v>0</v>
      </c>
      <c r="E24" s="112">
        <v>2180800</v>
      </c>
    </row>
    <row r="25" spans="1:5" ht="12.75">
      <c r="A25" s="63" t="s">
        <v>36</v>
      </c>
      <c r="B25" s="63" t="s">
        <v>323</v>
      </c>
      <c r="C25" s="112">
        <v>7391384</v>
      </c>
      <c r="D25" s="113">
        <v>0</v>
      </c>
      <c r="E25" s="112">
        <v>7391384</v>
      </c>
    </row>
    <row r="26" spans="1:5" ht="12.75">
      <c r="A26" s="63" t="s">
        <v>38</v>
      </c>
      <c r="B26" s="63" t="s">
        <v>324</v>
      </c>
      <c r="C26" s="112">
        <v>3415148</v>
      </c>
      <c r="D26" s="113">
        <v>0</v>
      </c>
      <c r="E26" s="112">
        <v>3415148</v>
      </c>
    </row>
    <row r="27" spans="1:5" ht="12.75">
      <c r="A27" s="63" t="s">
        <v>40</v>
      </c>
      <c r="B27" s="63" t="s">
        <v>272</v>
      </c>
      <c r="C27" s="112">
        <v>0</v>
      </c>
      <c r="D27" s="113">
        <v>0</v>
      </c>
      <c r="E27" s="112">
        <v>0</v>
      </c>
    </row>
    <row r="28" spans="1:5" ht="26.25">
      <c r="A28" s="63" t="s">
        <v>42</v>
      </c>
      <c r="B28" s="64" t="s">
        <v>331</v>
      </c>
      <c r="C28" s="112">
        <v>6980</v>
      </c>
      <c r="D28" s="113">
        <v>0</v>
      </c>
      <c r="E28" s="112">
        <v>6980</v>
      </c>
    </row>
    <row r="29" spans="1:5" ht="12.75">
      <c r="A29" s="63" t="s">
        <v>256</v>
      </c>
      <c r="B29" s="63" t="s">
        <v>276</v>
      </c>
      <c r="C29" s="112">
        <v>105605</v>
      </c>
      <c r="D29" s="113">
        <v>0</v>
      </c>
      <c r="E29" s="112">
        <v>105605</v>
      </c>
    </row>
    <row r="30" spans="1:5" ht="12.75">
      <c r="A30" s="63" t="s">
        <v>257</v>
      </c>
      <c r="B30" s="64" t="s">
        <v>325</v>
      </c>
      <c r="C30" s="112">
        <v>10010</v>
      </c>
      <c r="D30" s="113">
        <v>0</v>
      </c>
      <c r="E30" s="112">
        <v>10010</v>
      </c>
    </row>
    <row r="31" spans="1:5" ht="12.75">
      <c r="A31" s="63" t="s">
        <v>46</v>
      </c>
      <c r="B31" s="63" t="s">
        <v>326</v>
      </c>
      <c r="C31" s="113">
        <v>0</v>
      </c>
      <c r="D31" s="113">
        <v>0</v>
      </c>
      <c r="E31" s="113">
        <v>0</v>
      </c>
    </row>
    <row r="32" spans="1:5" ht="26.25">
      <c r="A32" s="63" t="s">
        <v>48</v>
      </c>
      <c r="B32" s="64" t="s">
        <v>332</v>
      </c>
      <c r="C32" s="113">
        <v>0</v>
      </c>
      <c r="D32" s="113">
        <v>0</v>
      </c>
      <c r="E32" s="113">
        <v>0</v>
      </c>
    </row>
    <row r="33" spans="1:5" ht="12.75">
      <c r="A33" s="63" t="s">
        <v>141</v>
      </c>
      <c r="B33" s="63" t="s">
        <v>327</v>
      </c>
      <c r="C33" s="112">
        <v>3737</v>
      </c>
      <c r="D33" s="113">
        <v>0</v>
      </c>
      <c r="E33" s="112">
        <v>3737</v>
      </c>
    </row>
    <row r="34" spans="1:5" ht="12.75">
      <c r="A34" s="63" t="s">
        <v>173</v>
      </c>
      <c r="B34" s="64" t="s">
        <v>328</v>
      </c>
      <c r="C34" s="112">
        <v>315523</v>
      </c>
      <c r="D34" s="113">
        <v>0</v>
      </c>
      <c r="E34" s="112">
        <v>315523</v>
      </c>
    </row>
    <row r="35" spans="1:5" ht="12.75">
      <c r="A35" s="63" t="s">
        <v>50</v>
      </c>
      <c r="B35" s="63" t="s">
        <v>51</v>
      </c>
      <c r="C35" s="114">
        <f>SUM(C36:C40)</f>
        <v>3735847</v>
      </c>
      <c r="D35" s="114">
        <f>SUM(D36:D40)</f>
        <v>0</v>
      </c>
      <c r="E35" s="114">
        <f>SUM(E36:E40)</f>
        <v>3735847</v>
      </c>
    </row>
    <row r="36" spans="1:5" ht="12.75">
      <c r="A36" s="63" t="s">
        <v>333</v>
      </c>
      <c r="B36" s="63" t="s">
        <v>53</v>
      </c>
      <c r="C36" s="112">
        <v>4148118</v>
      </c>
      <c r="D36" s="113">
        <v>0</v>
      </c>
      <c r="E36" s="112">
        <v>4148118</v>
      </c>
    </row>
    <row r="37" spans="1:5" ht="12.75">
      <c r="A37" s="63" t="s">
        <v>334</v>
      </c>
      <c r="B37" s="63" t="s">
        <v>379</v>
      </c>
      <c r="C37" s="113">
        <v>340</v>
      </c>
      <c r="D37" s="113">
        <v>0</v>
      </c>
      <c r="E37" s="113">
        <v>340</v>
      </c>
    </row>
    <row r="38" spans="1:5" ht="12.75">
      <c r="A38" s="63" t="s">
        <v>336</v>
      </c>
      <c r="B38" s="65" t="s">
        <v>335</v>
      </c>
      <c r="C38" s="112">
        <v>52052</v>
      </c>
      <c r="D38" s="113">
        <v>0</v>
      </c>
      <c r="E38" s="112">
        <v>52052</v>
      </c>
    </row>
    <row r="39" spans="1:5" ht="26.25">
      <c r="A39" s="63" t="s">
        <v>372</v>
      </c>
      <c r="B39" s="71" t="s">
        <v>375</v>
      </c>
      <c r="C39" s="112">
        <v>0</v>
      </c>
      <c r="D39" s="113">
        <v>0</v>
      </c>
      <c r="E39" s="112">
        <v>0</v>
      </c>
    </row>
    <row r="40" spans="1:5" ht="12.75">
      <c r="A40" s="63" t="s">
        <v>374</v>
      </c>
      <c r="B40" s="65" t="s">
        <v>330</v>
      </c>
      <c r="C40" s="112">
        <v>-464663</v>
      </c>
      <c r="D40" s="113">
        <v>0</v>
      </c>
      <c r="E40" s="112">
        <v>-464663</v>
      </c>
    </row>
    <row r="41" spans="1:5" ht="12.75">
      <c r="A41" s="63" t="s">
        <v>58</v>
      </c>
      <c r="B41" s="63" t="s">
        <v>59</v>
      </c>
      <c r="C41" s="113">
        <v>0</v>
      </c>
      <c r="D41" s="113">
        <v>0</v>
      </c>
      <c r="E41" s="113">
        <v>0</v>
      </c>
    </row>
    <row r="42" spans="1:5" ht="12.75">
      <c r="A42" s="63" t="s">
        <v>60</v>
      </c>
      <c r="B42" s="63" t="s">
        <v>278</v>
      </c>
      <c r="C42" s="112">
        <v>6764074</v>
      </c>
      <c r="D42" s="113">
        <v>0</v>
      </c>
      <c r="E42" s="112">
        <v>6764074</v>
      </c>
    </row>
    <row r="43" spans="1:5" s="100" customFormat="1" ht="12.75">
      <c r="A43" s="66" t="s">
        <v>62</v>
      </c>
      <c r="B43" s="66" t="s">
        <v>279</v>
      </c>
      <c r="C43" s="112">
        <v>6764074</v>
      </c>
      <c r="D43" s="113">
        <v>0</v>
      </c>
      <c r="E43" s="112">
        <v>6764074</v>
      </c>
    </row>
    <row r="44" spans="1:3" s="100" customFormat="1" ht="12.75">
      <c r="A44" s="66"/>
      <c r="B44" s="66"/>
      <c r="C44" s="99"/>
    </row>
    <row r="45" spans="1:3" ht="12.75">
      <c r="A45" s="66"/>
      <c r="B45" s="66"/>
      <c r="C45" s="104"/>
    </row>
    <row r="46" spans="1:3" ht="12.75">
      <c r="A46" s="66"/>
      <c r="B46" s="66"/>
      <c r="C46" s="104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11.140625" style="100" customWidth="1"/>
    <col min="2" max="2" width="64.421875" style="100" customWidth="1"/>
    <col min="3" max="3" width="10.140625" style="99" bestFit="1" customWidth="1"/>
    <col min="4" max="4" width="10.57421875" style="99" bestFit="1" customWidth="1"/>
    <col min="5" max="5" width="10.8515625" style="99" bestFit="1" customWidth="1"/>
    <col min="6" max="16384" width="9.140625" style="99" customWidth="1"/>
  </cols>
  <sheetData>
    <row r="1" spans="1:3" ht="12.75">
      <c r="A1" s="90" t="s">
        <v>157</v>
      </c>
      <c r="B1" s="97"/>
      <c r="C1" s="98"/>
    </row>
    <row r="3" spans="1:3" ht="12.75">
      <c r="A3" s="169" t="s">
        <v>0</v>
      </c>
      <c r="B3" s="169"/>
      <c r="C3" s="169"/>
    </row>
    <row r="4" spans="1:3" ht="12.75">
      <c r="A4" s="170" t="s">
        <v>411</v>
      </c>
      <c r="B4" s="169"/>
      <c r="C4" s="169"/>
    </row>
    <row r="5" ht="12.75">
      <c r="E5" s="91" t="s">
        <v>2</v>
      </c>
    </row>
    <row r="6" spans="1:5" s="95" customFormat="1" ht="12.75">
      <c r="A6" s="92" t="s">
        <v>3</v>
      </c>
      <c r="B6" s="92" t="s">
        <v>4</v>
      </c>
      <c r="C6" s="93" t="s">
        <v>5</v>
      </c>
      <c r="D6" s="93" t="s">
        <v>382</v>
      </c>
      <c r="E6" s="94" t="s">
        <v>7</v>
      </c>
    </row>
    <row r="7" spans="1:5" s="95" customFormat="1" ht="12.75">
      <c r="A7" s="96">
        <v>1</v>
      </c>
      <c r="B7" s="96">
        <v>2</v>
      </c>
      <c r="C7" s="93">
        <v>3</v>
      </c>
      <c r="D7" s="93">
        <v>4</v>
      </c>
      <c r="E7" s="93">
        <v>5</v>
      </c>
    </row>
    <row r="8" spans="1:5" ht="12.75">
      <c r="A8" s="63" t="s">
        <v>8</v>
      </c>
      <c r="B8" s="63" t="s">
        <v>312</v>
      </c>
      <c r="C8" s="101">
        <f>SUM(C9:C21)</f>
        <v>20654979</v>
      </c>
      <c r="D8" s="101">
        <f>SUM(D9:D21)</f>
        <v>-2362322</v>
      </c>
      <c r="E8" s="101">
        <f>SUM(E9:E21)</f>
        <v>18292657</v>
      </c>
    </row>
    <row r="9" spans="1:5" ht="12.75">
      <c r="A9" s="63" t="s">
        <v>10</v>
      </c>
      <c r="B9" s="63" t="s">
        <v>313</v>
      </c>
      <c r="C9" s="112">
        <v>2197350</v>
      </c>
      <c r="D9" s="113">
        <v>0</v>
      </c>
      <c r="E9" s="112">
        <v>2197350</v>
      </c>
    </row>
    <row r="10" spans="1:5" ht="12.75">
      <c r="A10" s="63" t="s">
        <v>12</v>
      </c>
      <c r="B10" s="64" t="s">
        <v>314</v>
      </c>
      <c r="C10" s="112">
        <v>3134510</v>
      </c>
      <c r="D10" s="113">
        <v>0</v>
      </c>
      <c r="E10" s="112">
        <v>3134510</v>
      </c>
    </row>
    <row r="11" spans="1:5" ht="26.25">
      <c r="A11" s="63" t="s">
        <v>14</v>
      </c>
      <c r="B11" s="64" t="s">
        <v>315</v>
      </c>
      <c r="C11" s="112">
        <v>71249</v>
      </c>
      <c r="D11" s="112">
        <v>-21359</v>
      </c>
      <c r="E11" s="112">
        <v>49890</v>
      </c>
    </row>
    <row r="12" spans="1:5" ht="12.75">
      <c r="A12" s="63" t="s">
        <v>16</v>
      </c>
      <c r="B12" s="63" t="s">
        <v>316</v>
      </c>
      <c r="C12" s="112">
        <v>12256664</v>
      </c>
      <c r="D12" s="112">
        <v>-1479047</v>
      </c>
      <c r="E12" s="112">
        <v>10777617</v>
      </c>
    </row>
    <row r="13" spans="1:5" ht="12.75">
      <c r="A13" s="63" t="s">
        <v>18</v>
      </c>
      <c r="B13" s="63" t="s">
        <v>317</v>
      </c>
      <c r="C13" s="112">
        <v>1276130</v>
      </c>
      <c r="D13" s="113">
        <v>-16</v>
      </c>
      <c r="E13" s="112">
        <v>1276114</v>
      </c>
    </row>
    <row r="14" spans="1:5" ht="12.75">
      <c r="A14" s="63" t="s">
        <v>20</v>
      </c>
      <c r="B14" s="63" t="s">
        <v>318</v>
      </c>
      <c r="C14" s="112">
        <v>16187</v>
      </c>
      <c r="D14" s="113">
        <v>0</v>
      </c>
      <c r="E14" s="112">
        <v>16187</v>
      </c>
    </row>
    <row r="15" spans="1:5" ht="12.75">
      <c r="A15" s="63" t="s">
        <v>115</v>
      </c>
      <c r="B15" s="63" t="s">
        <v>319</v>
      </c>
      <c r="C15" s="112">
        <v>513305</v>
      </c>
      <c r="D15" s="112">
        <v>-426698</v>
      </c>
      <c r="E15" s="112">
        <v>86607</v>
      </c>
    </row>
    <row r="16" spans="1:5" ht="12.75">
      <c r="A16" s="63" t="s">
        <v>22</v>
      </c>
      <c r="B16" s="63" t="s">
        <v>25</v>
      </c>
      <c r="C16" s="112">
        <v>185091</v>
      </c>
      <c r="D16" s="112">
        <v>-93131</v>
      </c>
      <c r="E16" s="112">
        <v>91960</v>
      </c>
    </row>
    <row r="17" spans="1:5" ht="12.75">
      <c r="A17" s="63" t="s">
        <v>24</v>
      </c>
      <c r="B17" s="64" t="s">
        <v>320</v>
      </c>
      <c r="C17" s="112">
        <v>723405</v>
      </c>
      <c r="D17" s="112">
        <v>-341809</v>
      </c>
      <c r="E17" s="112">
        <v>381596</v>
      </c>
    </row>
    <row r="18" spans="1:5" ht="26.25">
      <c r="A18" s="63" t="s">
        <v>184</v>
      </c>
      <c r="B18" s="64" t="s">
        <v>254</v>
      </c>
      <c r="C18" s="113">
        <v>0</v>
      </c>
      <c r="D18" s="113">
        <v>0</v>
      </c>
      <c r="E18" s="113">
        <v>0</v>
      </c>
    </row>
    <row r="19" spans="1:5" ht="12.75">
      <c r="A19" s="63" t="s">
        <v>186</v>
      </c>
      <c r="B19" s="63" t="s">
        <v>136</v>
      </c>
      <c r="C19" s="113">
        <v>0</v>
      </c>
      <c r="D19" s="113">
        <v>0</v>
      </c>
      <c r="E19" s="113">
        <v>0</v>
      </c>
    </row>
    <row r="20" spans="1:5" ht="12.75">
      <c r="A20" s="63" t="s">
        <v>170</v>
      </c>
      <c r="B20" s="63" t="s">
        <v>321</v>
      </c>
      <c r="C20" s="112">
        <v>281088</v>
      </c>
      <c r="D20" s="113">
        <v>-262</v>
      </c>
      <c r="E20" s="112">
        <v>280826</v>
      </c>
    </row>
    <row r="21" spans="1:5" ht="12.75">
      <c r="A21" s="63" t="s">
        <v>189</v>
      </c>
      <c r="B21" s="63" t="s">
        <v>138</v>
      </c>
      <c r="C21" s="112">
        <v>0</v>
      </c>
      <c r="D21" s="113">
        <v>0</v>
      </c>
      <c r="E21" s="112">
        <v>0</v>
      </c>
    </row>
    <row r="22" spans="1:5" ht="12.75">
      <c r="A22" s="63" t="s">
        <v>30</v>
      </c>
      <c r="B22" s="63" t="s">
        <v>31</v>
      </c>
      <c r="C22" s="101">
        <f>+C23+C35</f>
        <v>18292657</v>
      </c>
      <c r="D22" s="101">
        <f>+D23+D35</f>
        <v>0</v>
      </c>
      <c r="E22" s="101">
        <f>+E23+E35</f>
        <v>18292657</v>
      </c>
    </row>
    <row r="23" spans="1:5" ht="12.75">
      <c r="A23" s="63" t="s">
        <v>32</v>
      </c>
      <c r="B23" s="63" t="s">
        <v>287</v>
      </c>
      <c r="C23" s="101">
        <f>SUM(C24:C34)</f>
        <v>14512623</v>
      </c>
      <c r="D23" s="101">
        <f>SUM(D24:D34)</f>
        <v>0</v>
      </c>
      <c r="E23" s="101">
        <f>SUM(E24:E34)</f>
        <v>14512623</v>
      </c>
    </row>
    <row r="24" spans="1:5" ht="12.75">
      <c r="A24" s="63" t="s">
        <v>34</v>
      </c>
      <c r="B24" s="63" t="s">
        <v>322</v>
      </c>
      <c r="C24" s="112">
        <v>1936940</v>
      </c>
      <c r="D24" s="113">
        <v>0</v>
      </c>
      <c r="E24" s="112">
        <v>1936940</v>
      </c>
    </row>
    <row r="25" spans="1:5" ht="12.75">
      <c r="A25" s="63" t="s">
        <v>36</v>
      </c>
      <c r="B25" s="63" t="s">
        <v>323</v>
      </c>
      <c r="C25" s="112">
        <v>7765769</v>
      </c>
      <c r="D25" s="113">
        <v>0</v>
      </c>
      <c r="E25" s="112">
        <v>7765769</v>
      </c>
    </row>
    <row r="26" spans="1:5" ht="12.75">
      <c r="A26" s="63" t="s">
        <v>38</v>
      </c>
      <c r="B26" s="63" t="s">
        <v>324</v>
      </c>
      <c r="C26" s="112">
        <v>4366913</v>
      </c>
      <c r="D26" s="113">
        <v>0</v>
      </c>
      <c r="E26" s="112">
        <v>4366913</v>
      </c>
    </row>
    <row r="27" spans="1:5" ht="12.75">
      <c r="A27" s="63" t="s">
        <v>40</v>
      </c>
      <c r="B27" s="63" t="s">
        <v>272</v>
      </c>
      <c r="C27" s="112">
        <v>0</v>
      </c>
      <c r="D27" s="113">
        <v>0</v>
      </c>
      <c r="E27" s="112">
        <v>0</v>
      </c>
    </row>
    <row r="28" spans="1:5" ht="26.25">
      <c r="A28" s="63" t="s">
        <v>42</v>
      </c>
      <c r="B28" s="64" t="s">
        <v>331</v>
      </c>
      <c r="C28" s="112">
        <v>8711</v>
      </c>
      <c r="D28" s="113">
        <v>0</v>
      </c>
      <c r="E28" s="112">
        <v>8711</v>
      </c>
    </row>
    <row r="29" spans="1:5" ht="12.75">
      <c r="A29" s="63" t="s">
        <v>256</v>
      </c>
      <c r="B29" s="63" t="s">
        <v>276</v>
      </c>
      <c r="C29" s="112">
        <v>103589</v>
      </c>
      <c r="D29" s="113">
        <v>0</v>
      </c>
      <c r="E29" s="112">
        <v>103589</v>
      </c>
    </row>
    <row r="30" spans="1:5" ht="12.75">
      <c r="A30" s="63" t="s">
        <v>257</v>
      </c>
      <c r="B30" s="64" t="s">
        <v>325</v>
      </c>
      <c r="C30" s="112">
        <v>8214</v>
      </c>
      <c r="D30" s="113">
        <v>0</v>
      </c>
      <c r="E30" s="112">
        <v>8214</v>
      </c>
    </row>
    <row r="31" spans="1:5" ht="12.75">
      <c r="A31" s="63" t="s">
        <v>46</v>
      </c>
      <c r="B31" s="63" t="s">
        <v>326</v>
      </c>
      <c r="C31" s="113">
        <v>0</v>
      </c>
      <c r="D31" s="113">
        <v>0</v>
      </c>
      <c r="E31" s="113">
        <v>0</v>
      </c>
    </row>
    <row r="32" spans="1:5" ht="26.25">
      <c r="A32" s="63" t="s">
        <v>48</v>
      </c>
      <c r="B32" s="64" t="s">
        <v>332</v>
      </c>
      <c r="C32" s="113">
        <v>0</v>
      </c>
      <c r="D32" s="113">
        <v>0</v>
      </c>
      <c r="E32" s="113">
        <v>0</v>
      </c>
    </row>
    <row r="33" spans="1:5" ht="12.75">
      <c r="A33" s="63" t="s">
        <v>141</v>
      </c>
      <c r="B33" s="63" t="s">
        <v>327</v>
      </c>
      <c r="C33" s="112">
        <v>6296</v>
      </c>
      <c r="D33" s="113">
        <v>0</v>
      </c>
      <c r="E33" s="112">
        <v>6296</v>
      </c>
    </row>
    <row r="34" spans="1:5" ht="12.75">
      <c r="A34" s="63" t="s">
        <v>173</v>
      </c>
      <c r="B34" s="64" t="s">
        <v>328</v>
      </c>
      <c r="C34" s="112">
        <v>316191</v>
      </c>
      <c r="D34" s="113">
        <v>0</v>
      </c>
      <c r="E34" s="112">
        <v>316191</v>
      </c>
    </row>
    <row r="35" spans="1:5" ht="12.75">
      <c r="A35" s="63" t="s">
        <v>50</v>
      </c>
      <c r="B35" s="63" t="s">
        <v>51</v>
      </c>
      <c r="C35" s="112">
        <f>SUM(C36:C40)</f>
        <v>3780034</v>
      </c>
      <c r="D35" s="112">
        <f>SUM(D36:D40)</f>
        <v>0</v>
      </c>
      <c r="E35" s="112">
        <f>SUM(E36:E40)</f>
        <v>3780034</v>
      </c>
    </row>
    <row r="36" spans="1:5" ht="12.75">
      <c r="A36" s="63" t="s">
        <v>333</v>
      </c>
      <c r="B36" s="63" t="s">
        <v>53</v>
      </c>
      <c r="C36" s="112">
        <v>4148118</v>
      </c>
      <c r="D36" s="113">
        <v>0</v>
      </c>
      <c r="E36" s="112">
        <v>4148118</v>
      </c>
    </row>
    <row r="37" spans="1:5" ht="12.75">
      <c r="A37" s="63" t="s">
        <v>334</v>
      </c>
      <c r="B37" s="63" t="s">
        <v>379</v>
      </c>
      <c r="C37" s="113">
        <v>340</v>
      </c>
      <c r="D37" s="113">
        <v>0</v>
      </c>
      <c r="E37" s="113">
        <v>340</v>
      </c>
    </row>
    <row r="38" spans="1:5" ht="12.75">
      <c r="A38" s="63" t="s">
        <v>336</v>
      </c>
      <c r="B38" s="65" t="s">
        <v>335</v>
      </c>
      <c r="C38" s="112">
        <v>52052</v>
      </c>
      <c r="D38" s="113">
        <v>0</v>
      </c>
      <c r="E38" s="112">
        <v>52052</v>
      </c>
    </row>
    <row r="39" spans="1:5" ht="26.25">
      <c r="A39" s="63" t="s">
        <v>372</v>
      </c>
      <c r="B39" s="71" t="s">
        <v>375</v>
      </c>
      <c r="C39" s="112">
        <v>0</v>
      </c>
      <c r="D39" s="113">
        <v>0</v>
      </c>
      <c r="E39" s="112">
        <v>0</v>
      </c>
    </row>
    <row r="40" spans="1:5" ht="12.75">
      <c r="A40" s="63" t="s">
        <v>374</v>
      </c>
      <c r="B40" s="65" t="s">
        <v>330</v>
      </c>
      <c r="C40" s="112">
        <v>-420476</v>
      </c>
      <c r="D40" s="113">
        <v>0</v>
      </c>
      <c r="E40" s="112">
        <v>-420476</v>
      </c>
    </row>
    <row r="41" spans="1:5" ht="12.75">
      <c r="A41" s="63" t="s">
        <v>58</v>
      </c>
      <c r="B41" s="63" t="s">
        <v>59</v>
      </c>
      <c r="C41" s="113">
        <v>0</v>
      </c>
      <c r="D41" s="113">
        <v>0</v>
      </c>
      <c r="E41" s="113">
        <v>0</v>
      </c>
    </row>
    <row r="42" spans="1:5" ht="12.75">
      <c r="A42" s="63" t="s">
        <v>60</v>
      </c>
      <c r="B42" s="63" t="s">
        <v>278</v>
      </c>
      <c r="C42" s="112">
        <v>5725620</v>
      </c>
      <c r="D42" s="113">
        <v>0</v>
      </c>
      <c r="E42" s="112">
        <v>5725620</v>
      </c>
    </row>
    <row r="43" spans="1:5" s="100" customFormat="1" ht="12.75">
      <c r="A43" s="66" t="s">
        <v>62</v>
      </c>
      <c r="B43" s="66" t="s">
        <v>279</v>
      </c>
      <c r="C43" s="112">
        <v>5725620</v>
      </c>
      <c r="D43" s="113">
        <v>0</v>
      </c>
      <c r="E43" s="112">
        <v>5725620</v>
      </c>
    </row>
    <row r="44" spans="1:3" s="100" customFormat="1" ht="12.75">
      <c r="A44" s="66"/>
      <c r="B44" s="66"/>
      <c r="C44" s="99"/>
    </row>
    <row r="45" spans="1:3" ht="12.75">
      <c r="A45" s="66"/>
      <c r="B45" s="66"/>
      <c r="C45" s="104"/>
    </row>
    <row r="46" spans="1:3" ht="12.75">
      <c r="A46" s="66"/>
      <c r="B46" s="66"/>
      <c r="C46" s="104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11.140625" style="100" customWidth="1"/>
    <col min="2" max="2" width="64.421875" style="100" customWidth="1"/>
    <col min="3" max="3" width="10.140625" style="99" bestFit="1" customWidth="1"/>
    <col min="4" max="4" width="10.57421875" style="99" bestFit="1" customWidth="1"/>
    <col min="5" max="5" width="10.8515625" style="99" bestFit="1" customWidth="1"/>
    <col min="6" max="16384" width="9.140625" style="99" customWidth="1"/>
  </cols>
  <sheetData>
    <row r="1" spans="1:3" ht="12.75">
      <c r="A1" s="90" t="s">
        <v>157</v>
      </c>
      <c r="B1" s="97"/>
      <c r="C1" s="98"/>
    </row>
    <row r="3" spans="1:3" ht="12.75">
      <c r="A3" s="169" t="s">
        <v>0</v>
      </c>
      <c r="B3" s="169"/>
      <c r="C3" s="169"/>
    </row>
    <row r="4" spans="1:3" ht="12.75">
      <c r="A4" s="170" t="s">
        <v>409</v>
      </c>
      <c r="B4" s="169"/>
      <c r="C4" s="169"/>
    </row>
    <row r="5" ht="12.75">
      <c r="E5" s="91" t="s">
        <v>2</v>
      </c>
    </row>
    <row r="6" spans="1:5" s="95" customFormat="1" ht="12.75">
      <c r="A6" s="92" t="s">
        <v>3</v>
      </c>
      <c r="B6" s="92" t="s">
        <v>4</v>
      </c>
      <c r="C6" s="93" t="s">
        <v>5</v>
      </c>
      <c r="D6" s="93" t="s">
        <v>382</v>
      </c>
      <c r="E6" s="94" t="s">
        <v>7</v>
      </c>
    </row>
    <row r="7" spans="1:5" s="95" customFormat="1" ht="12.75">
      <c r="A7" s="96">
        <v>1</v>
      </c>
      <c r="B7" s="96">
        <v>2</v>
      </c>
      <c r="C7" s="93">
        <v>3</v>
      </c>
      <c r="D7" s="93">
        <v>4</v>
      </c>
      <c r="E7" s="93">
        <v>5</v>
      </c>
    </row>
    <row r="8" spans="1:5" ht="12.75">
      <c r="A8" s="63" t="s">
        <v>8</v>
      </c>
      <c r="B8" s="63" t="s">
        <v>312</v>
      </c>
      <c r="C8" s="101">
        <f>SUM(C9:C21)</f>
        <v>22312070</v>
      </c>
      <c r="D8" s="101">
        <f>SUM(D9:D21)</f>
        <v>-2410333</v>
      </c>
      <c r="E8" s="101">
        <f>SUM(E9:E21)</f>
        <v>19901737</v>
      </c>
    </row>
    <row r="9" spans="1:5" ht="12.75">
      <c r="A9" s="63" t="s">
        <v>10</v>
      </c>
      <c r="B9" s="63" t="s">
        <v>313</v>
      </c>
      <c r="C9" s="112">
        <v>2522992</v>
      </c>
      <c r="D9" s="113">
        <v>0</v>
      </c>
      <c r="E9" s="112">
        <f>+C9+D9</f>
        <v>2522992</v>
      </c>
    </row>
    <row r="10" spans="1:5" ht="12.75">
      <c r="A10" s="63" t="s">
        <v>12</v>
      </c>
      <c r="B10" s="64" t="s">
        <v>314</v>
      </c>
      <c r="C10" s="112">
        <v>3211643</v>
      </c>
      <c r="D10" s="113">
        <v>0</v>
      </c>
      <c r="E10" s="112">
        <f aca="true" t="shared" si="0" ref="E10:E20">+C10+D10</f>
        <v>3211643</v>
      </c>
    </row>
    <row r="11" spans="1:5" ht="26.25">
      <c r="A11" s="63" t="s">
        <v>14</v>
      </c>
      <c r="B11" s="64" t="s">
        <v>315</v>
      </c>
      <c r="C11" s="112">
        <v>197071</v>
      </c>
      <c r="D11" s="112">
        <v>-22765</v>
      </c>
      <c r="E11" s="112">
        <f t="shared" si="0"/>
        <v>174306</v>
      </c>
    </row>
    <row r="12" spans="1:5" ht="12.75">
      <c r="A12" s="63" t="s">
        <v>16</v>
      </c>
      <c r="B12" s="63" t="s">
        <v>316</v>
      </c>
      <c r="C12" s="112">
        <v>12993035</v>
      </c>
      <c r="D12" s="112">
        <v>-1522729</v>
      </c>
      <c r="E12" s="112">
        <f t="shared" si="0"/>
        <v>11470306</v>
      </c>
    </row>
    <row r="13" spans="1:5" ht="12.75">
      <c r="A13" s="63" t="s">
        <v>18</v>
      </c>
      <c r="B13" s="63" t="s">
        <v>317</v>
      </c>
      <c r="C13" s="112">
        <v>1622134</v>
      </c>
      <c r="D13" s="113">
        <v>-15</v>
      </c>
      <c r="E13" s="112">
        <f t="shared" si="0"/>
        <v>1622119</v>
      </c>
    </row>
    <row r="14" spans="1:5" ht="12.75">
      <c r="A14" s="63" t="s">
        <v>20</v>
      </c>
      <c r="B14" s="63" t="s">
        <v>318</v>
      </c>
      <c r="C14" s="112">
        <v>16187</v>
      </c>
      <c r="D14" s="113">
        <v>0</v>
      </c>
      <c r="E14" s="112">
        <f t="shared" si="0"/>
        <v>16187</v>
      </c>
    </row>
    <row r="15" spans="1:5" ht="12.75">
      <c r="A15" s="63" t="s">
        <v>115</v>
      </c>
      <c r="B15" s="63" t="s">
        <v>319</v>
      </c>
      <c r="C15" s="112">
        <v>532258</v>
      </c>
      <c r="D15" s="112">
        <v>-444720</v>
      </c>
      <c r="E15" s="112">
        <f t="shared" si="0"/>
        <v>87538</v>
      </c>
    </row>
    <row r="16" spans="1:5" ht="12.75">
      <c r="A16" s="63" t="s">
        <v>22</v>
      </c>
      <c r="B16" s="63" t="s">
        <v>25</v>
      </c>
      <c r="C16" s="112">
        <v>182172</v>
      </c>
      <c r="D16" s="112">
        <v>-83901</v>
      </c>
      <c r="E16" s="112">
        <f t="shared" si="0"/>
        <v>98271</v>
      </c>
    </row>
    <row r="17" spans="1:5" ht="12.75">
      <c r="A17" s="63" t="s">
        <v>24</v>
      </c>
      <c r="B17" s="64" t="s">
        <v>320</v>
      </c>
      <c r="C17" s="112">
        <v>724259</v>
      </c>
      <c r="D17" s="112">
        <v>-335941</v>
      </c>
      <c r="E17" s="112">
        <f t="shared" si="0"/>
        <v>388318</v>
      </c>
    </row>
    <row r="18" spans="1:5" ht="26.25">
      <c r="A18" s="63" t="s">
        <v>184</v>
      </c>
      <c r="B18" s="64" t="s">
        <v>254</v>
      </c>
      <c r="C18" s="113">
        <v>0</v>
      </c>
      <c r="D18" s="113">
        <v>0</v>
      </c>
      <c r="E18" s="112">
        <f t="shared" si="0"/>
        <v>0</v>
      </c>
    </row>
    <row r="19" spans="1:5" ht="12.75">
      <c r="A19" s="63" t="s">
        <v>186</v>
      </c>
      <c r="B19" s="63" t="s">
        <v>136</v>
      </c>
      <c r="C19" s="113">
        <v>0</v>
      </c>
      <c r="D19" s="113">
        <v>0</v>
      </c>
      <c r="E19" s="112">
        <f t="shared" si="0"/>
        <v>0</v>
      </c>
    </row>
    <row r="20" spans="1:5" ht="12.75">
      <c r="A20" s="63" t="s">
        <v>170</v>
      </c>
      <c r="B20" s="63" t="s">
        <v>321</v>
      </c>
      <c r="C20" s="112">
        <v>310319</v>
      </c>
      <c r="D20" s="113">
        <v>-262</v>
      </c>
      <c r="E20" s="112">
        <f t="shared" si="0"/>
        <v>310057</v>
      </c>
    </row>
    <row r="21" spans="1:5" ht="12.75">
      <c r="A21" s="63" t="s">
        <v>189</v>
      </c>
      <c r="B21" s="63" t="s">
        <v>138</v>
      </c>
      <c r="C21" s="112">
        <v>0</v>
      </c>
      <c r="D21" s="113">
        <v>0</v>
      </c>
      <c r="E21" s="112">
        <v>0</v>
      </c>
    </row>
    <row r="22" spans="1:5" ht="12.75">
      <c r="A22" s="63" t="s">
        <v>30</v>
      </c>
      <c r="B22" s="63" t="s">
        <v>31</v>
      </c>
      <c r="C22" s="101">
        <f>+C23+C35</f>
        <v>19901737</v>
      </c>
      <c r="D22" s="101">
        <f>+D23+D35</f>
        <v>0</v>
      </c>
      <c r="E22" s="101">
        <f>+E23+E35</f>
        <v>19901737</v>
      </c>
    </row>
    <row r="23" spans="1:5" ht="12.75">
      <c r="A23" s="63" t="s">
        <v>32</v>
      </c>
      <c r="B23" s="63" t="s">
        <v>287</v>
      </c>
      <c r="C23" s="101">
        <f>SUM(C24:C34)</f>
        <v>16064184</v>
      </c>
      <c r="D23" s="101">
        <f>SUM(D24:D34)</f>
        <v>0</v>
      </c>
      <c r="E23" s="101">
        <f>SUM(E24:E34)</f>
        <v>16064184</v>
      </c>
    </row>
    <row r="24" spans="1:5" ht="12.75">
      <c r="A24" s="63" t="s">
        <v>34</v>
      </c>
      <c r="B24" s="63" t="s">
        <v>322</v>
      </c>
      <c r="C24" s="112">
        <v>1729764</v>
      </c>
      <c r="D24" s="113">
        <v>0</v>
      </c>
      <c r="E24" s="112">
        <f>+C24</f>
        <v>1729764</v>
      </c>
    </row>
    <row r="25" spans="1:5" ht="12.75">
      <c r="A25" s="63" t="s">
        <v>36</v>
      </c>
      <c r="B25" s="63" t="s">
        <v>323</v>
      </c>
      <c r="C25" s="112">
        <v>8062416</v>
      </c>
      <c r="D25" s="113">
        <v>0</v>
      </c>
      <c r="E25" s="112">
        <f aca="true" t="shared" si="1" ref="E25:E34">+C25</f>
        <v>8062416</v>
      </c>
    </row>
    <row r="26" spans="1:5" ht="12.75">
      <c r="A26" s="63" t="s">
        <v>38</v>
      </c>
      <c r="B26" s="63" t="s">
        <v>324</v>
      </c>
      <c r="C26" s="112">
        <v>5823206</v>
      </c>
      <c r="D26" s="113">
        <v>0</v>
      </c>
      <c r="E26" s="112">
        <f t="shared" si="1"/>
        <v>5823206</v>
      </c>
    </row>
    <row r="27" spans="1:5" ht="12.75">
      <c r="A27" s="63" t="s">
        <v>40</v>
      </c>
      <c r="B27" s="63" t="s">
        <v>272</v>
      </c>
      <c r="C27" s="112">
        <v>0</v>
      </c>
      <c r="D27" s="113">
        <v>0</v>
      </c>
      <c r="E27" s="112">
        <f t="shared" si="1"/>
        <v>0</v>
      </c>
    </row>
    <row r="28" spans="1:5" ht="26.25">
      <c r="A28" s="63" t="s">
        <v>42</v>
      </c>
      <c r="B28" s="64" t="s">
        <v>331</v>
      </c>
      <c r="C28" s="112">
        <v>7329</v>
      </c>
      <c r="D28" s="113">
        <v>0</v>
      </c>
      <c r="E28" s="112">
        <f t="shared" si="1"/>
        <v>7329</v>
      </c>
    </row>
    <row r="29" spans="1:5" ht="12.75">
      <c r="A29" s="63" t="s">
        <v>256</v>
      </c>
      <c r="B29" s="63" t="s">
        <v>276</v>
      </c>
      <c r="C29" s="112">
        <v>105318</v>
      </c>
      <c r="D29" s="113">
        <v>0</v>
      </c>
      <c r="E29" s="112">
        <f t="shared" si="1"/>
        <v>105318</v>
      </c>
    </row>
    <row r="30" spans="1:5" ht="12.75">
      <c r="A30" s="63" t="s">
        <v>257</v>
      </c>
      <c r="B30" s="64" t="s">
        <v>325</v>
      </c>
      <c r="C30" s="112">
        <v>4001</v>
      </c>
      <c r="D30" s="113">
        <v>0</v>
      </c>
      <c r="E30" s="112">
        <f t="shared" si="1"/>
        <v>4001</v>
      </c>
    </row>
    <row r="31" spans="1:5" ht="12.75">
      <c r="A31" s="63" t="s">
        <v>46</v>
      </c>
      <c r="B31" s="63" t="s">
        <v>326</v>
      </c>
      <c r="C31" s="112">
        <v>0</v>
      </c>
      <c r="D31" s="113">
        <v>0</v>
      </c>
      <c r="E31" s="112">
        <f t="shared" si="1"/>
        <v>0</v>
      </c>
    </row>
    <row r="32" spans="1:5" ht="26.25">
      <c r="A32" s="63" t="s">
        <v>48</v>
      </c>
      <c r="B32" s="64" t="s">
        <v>332</v>
      </c>
      <c r="C32" s="112">
        <v>0</v>
      </c>
      <c r="D32" s="113">
        <v>0</v>
      </c>
      <c r="E32" s="112">
        <f t="shared" si="1"/>
        <v>0</v>
      </c>
    </row>
    <row r="33" spans="1:5" ht="12.75">
      <c r="A33" s="63" t="s">
        <v>141</v>
      </c>
      <c r="B33" s="63" t="s">
        <v>327</v>
      </c>
      <c r="C33" s="112">
        <v>4368</v>
      </c>
      <c r="D33" s="113">
        <v>0</v>
      </c>
      <c r="E33" s="112">
        <f t="shared" si="1"/>
        <v>4368</v>
      </c>
    </row>
    <row r="34" spans="1:5" ht="12.75">
      <c r="A34" s="63" t="s">
        <v>173</v>
      </c>
      <c r="B34" s="64" t="s">
        <v>328</v>
      </c>
      <c r="C34" s="112">
        <v>327782</v>
      </c>
      <c r="D34" s="113">
        <v>0</v>
      </c>
      <c r="E34" s="112">
        <f t="shared" si="1"/>
        <v>327782</v>
      </c>
    </row>
    <row r="35" spans="1:5" ht="12.75">
      <c r="A35" s="63" t="s">
        <v>50</v>
      </c>
      <c r="B35" s="63" t="s">
        <v>51</v>
      </c>
      <c r="C35" s="112">
        <f>SUM(C36:C40)</f>
        <v>3837553</v>
      </c>
      <c r="D35" s="112">
        <f>SUM(D36:D40)</f>
        <v>0</v>
      </c>
      <c r="E35" s="112">
        <f>SUM(E36:E40)</f>
        <v>3837553</v>
      </c>
    </row>
    <row r="36" spans="1:5" ht="12.75">
      <c r="A36" s="63" t="s">
        <v>333</v>
      </c>
      <c r="B36" s="63" t="s">
        <v>53</v>
      </c>
      <c r="C36" s="112">
        <v>4148118</v>
      </c>
      <c r="D36" s="113">
        <v>0</v>
      </c>
      <c r="E36" s="112">
        <f>+C36</f>
        <v>4148118</v>
      </c>
    </row>
    <row r="37" spans="1:5" ht="12.75">
      <c r="A37" s="63" t="s">
        <v>334</v>
      </c>
      <c r="B37" s="63" t="s">
        <v>379</v>
      </c>
      <c r="C37" s="113">
        <v>340</v>
      </c>
      <c r="D37" s="113">
        <v>0</v>
      </c>
      <c r="E37" s="112">
        <f aca="true" t="shared" si="2" ref="E37:E43">+C37</f>
        <v>340</v>
      </c>
    </row>
    <row r="38" spans="1:5" ht="12.75">
      <c r="A38" s="63" t="s">
        <v>336</v>
      </c>
      <c r="B38" s="65" t="s">
        <v>335</v>
      </c>
      <c r="C38" s="112">
        <v>55114</v>
      </c>
      <c r="D38" s="113">
        <v>0</v>
      </c>
      <c r="E38" s="112">
        <f t="shared" si="2"/>
        <v>55114</v>
      </c>
    </row>
    <row r="39" spans="1:5" ht="26.25">
      <c r="A39" s="63" t="s">
        <v>372</v>
      </c>
      <c r="B39" s="71" t="s">
        <v>375</v>
      </c>
      <c r="C39" s="112">
        <v>0</v>
      </c>
      <c r="D39" s="113">
        <v>0</v>
      </c>
      <c r="E39" s="112">
        <f t="shared" si="2"/>
        <v>0</v>
      </c>
    </row>
    <row r="40" spans="1:5" ht="12.75">
      <c r="A40" s="63" t="s">
        <v>374</v>
      </c>
      <c r="B40" s="65" t="s">
        <v>330</v>
      </c>
      <c r="C40" s="112">
        <v>-366019</v>
      </c>
      <c r="D40" s="113">
        <v>0</v>
      </c>
      <c r="E40" s="112">
        <f t="shared" si="2"/>
        <v>-366019</v>
      </c>
    </row>
    <row r="41" spans="1:5" ht="12.75">
      <c r="A41" s="63" t="s">
        <v>58</v>
      </c>
      <c r="B41" s="63" t="s">
        <v>59</v>
      </c>
      <c r="C41" s="113">
        <v>0</v>
      </c>
      <c r="D41" s="113">
        <v>0</v>
      </c>
      <c r="E41" s="112">
        <f t="shared" si="2"/>
        <v>0</v>
      </c>
    </row>
    <row r="42" spans="1:5" ht="12.75">
      <c r="A42" s="63" t="s">
        <v>60</v>
      </c>
      <c r="B42" s="63" t="s">
        <v>278</v>
      </c>
      <c r="C42" s="112">
        <v>6485927</v>
      </c>
      <c r="D42" s="113">
        <v>0</v>
      </c>
      <c r="E42" s="112">
        <f t="shared" si="2"/>
        <v>6485927</v>
      </c>
    </row>
    <row r="43" spans="1:5" s="100" customFormat="1" ht="12.75">
      <c r="A43" s="66" t="s">
        <v>62</v>
      </c>
      <c r="B43" s="66" t="s">
        <v>279</v>
      </c>
      <c r="C43" s="112">
        <v>6485927</v>
      </c>
      <c r="D43" s="113">
        <v>0</v>
      </c>
      <c r="E43" s="112">
        <f t="shared" si="2"/>
        <v>6485927</v>
      </c>
    </row>
    <row r="44" spans="1:3" s="100" customFormat="1" ht="12.75">
      <c r="A44" s="66"/>
      <c r="B44" s="66"/>
      <c r="C44" s="99"/>
    </row>
    <row r="45" spans="1:3" ht="12.75">
      <c r="A45" s="66"/>
      <c r="B45" s="66"/>
      <c r="C45" s="104"/>
    </row>
    <row r="46" spans="1:3" ht="12.75">
      <c r="A46" s="66"/>
      <c r="B46" s="66"/>
      <c r="C46" s="104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77.00390625" style="0" customWidth="1"/>
    <col min="3" max="3" width="11.140625" style="0" bestFit="1" customWidth="1"/>
    <col min="4" max="4" width="10.140625" style="0" bestFit="1" customWidth="1"/>
  </cols>
  <sheetData>
    <row r="1" spans="1:3" ht="12.75">
      <c r="A1" s="122" t="s">
        <v>157</v>
      </c>
      <c r="B1" s="123"/>
      <c r="C1" s="123"/>
    </row>
    <row r="2" spans="1:3" ht="12.75">
      <c r="A2" s="125"/>
      <c r="B2" s="125"/>
      <c r="C2" s="125"/>
    </row>
    <row r="3" spans="1:3" ht="12.75">
      <c r="A3" s="165" t="s">
        <v>0</v>
      </c>
      <c r="B3" s="165"/>
      <c r="C3" s="165"/>
    </row>
    <row r="4" spans="1:3" ht="12.75">
      <c r="A4" s="166">
        <v>42825</v>
      </c>
      <c r="B4" s="166"/>
      <c r="C4" s="166"/>
    </row>
    <row r="5" spans="1:3" ht="12.75">
      <c r="A5" s="125"/>
      <c r="B5" s="125"/>
      <c r="C5" s="126" t="s">
        <v>2</v>
      </c>
    </row>
    <row r="6" spans="1:3" ht="12.75">
      <c r="A6" s="127" t="s">
        <v>3</v>
      </c>
      <c r="B6" s="127" t="s">
        <v>4</v>
      </c>
      <c r="C6" s="127" t="s">
        <v>7</v>
      </c>
    </row>
    <row r="7" spans="1:3" ht="12.75">
      <c r="A7" s="129">
        <v>1</v>
      </c>
      <c r="B7" s="129">
        <v>2</v>
      </c>
      <c r="C7" s="130">
        <v>3</v>
      </c>
    </row>
    <row r="8" spans="1:5" ht="12.75">
      <c r="A8" s="145" t="s">
        <v>426</v>
      </c>
      <c r="B8" s="131" t="s">
        <v>427</v>
      </c>
      <c r="C8" s="132">
        <v>2025355</v>
      </c>
      <c r="D8" s="9"/>
      <c r="E8" s="9"/>
    </row>
    <row r="9" spans="1:5" ht="12.75">
      <c r="A9" s="146" t="s">
        <v>428</v>
      </c>
      <c r="B9" s="131" t="s">
        <v>429</v>
      </c>
      <c r="C9" s="135">
        <v>0</v>
      </c>
      <c r="E9" s="9"/>
    </row>
    <row r="10" spans="1:5" ht="12.75">
      <c r="A10" s="146" t="s">
        <v>430</v>
      </c>
      <c r="B10" s="134" t="s">
        <v>431</v>
      </c>
      <c r="C10" s="135">
        <v>0</v>
      </c>
      <c r="E10" s="9"/>
    </row>
    <row r="11" spans="1:5" ht="12.75">
      <c r="A11" s="145" t="s">
        <v>432</v>
      </c>
      <c r="B11" s="134" t="s">
        <v>433</v>
      </c>
      <c r="C11" s="135">
        <v>0</v>
      </c>
      <c r="E11" s="9"/>
    </row>
    <row r="12" spans="1:5" ht="12.75">
      <c r="A12" s="146" t="s">
        <v>434</v>
      </c>
      <c r="B12" s="131" t="s">
        <v>435</v>
      </c>
      <c r="C12" s="135">
        <v>0</v>
      </c>
      <c r="E12" s="9"/>
    </row>
    <row r="13" spans="1:5" ht="12.75">
      <c r="A13" s="146" t="s">
        <v>436</v>
      </c>
      <c r="B13" s="131" t="s">
        <v>437</v>
      </c>
      <c r="C13" s="132">
        <v>0</v>
      </c>
      <c r="D13" s="9"/>
      <c r="E13" s="9"/>
    </row>
    <row r="14" spans="1:5" ht="12.75">
      <c r="A14" s="146" t="s">
        <v>438</v>
      </c>
      <c r="B14" s="134" t="s">
        <v>439</v>
      </c>
      <c r="C14" s="132">
        <v>2223148</v>
      </c>
      <c r="D14" s="9"/>
      <c r="E14" s="9"/>
    </row>
    <row r="15" spans="1:5" ht="12.75">
      <c r="A15" s="146" t="s">
        <v>573</v>
      </c>
      <c r="B15" s="131" t="s">
        <v>440</v>
      </c>
      <c r="C15" s="132">
        <v>7595812</v>
      </c>
      <c r="D15" s="9"/>
      <c r="E15" s="9"/>
    </row>
    <row r="16" spans="1:5" ht="12.75">
      <c r="A16" s="146" t="s">
        <v>569</v>
      </c>
      <c r="B16" s="134" t="s">
        <v>441</v>
      </c>
      <c r="C16" s="135">
        <v>0</v>
      </c>
      <c r="E16" s="9"/>
    </row>
    <row r="17" spans="1:5" ht="12.75">
      <c r="A17" s="146" t="s">
        <v>442</v>
      </c>
      <c r="B17" s="134" t="s">
        <v>443</v>
      </c>
      <c r="C17" s="132">
        <v>725</v>
      </c>
      <c r="E17" s="9"/>
    </row>
    <row r="18" spans="1:5" ht="12.75">
      <c r="A18" s="146" t="s">
        <v>444</v>
      </c>
      <c r="B18" s="134" t="s">
        <v>445</v>
      </c>
      <c r="C18" s="135">
        <v>0</v>
      </c>
      <c r="E18" s="9"/>
    </row>
    <row r="19" spans="1:5" ht="12.75">
      <c r="A19" s="146" t="s">
        <v>447</v>
      </c>
      <c r="B19" s="131" t="s">
        <v>446</v>
      </c>
      <c r="C19" s="135">
        <v>0</v>
      </c>
      <c r="E19" s="9"/>
    </row>
    <row r="20" spans="1:5" ht="12.75">
      <c r="A20" s="146" t="s">
        <v>570</v>
      </c>
      <c r="B20" s="131" t="s">
        <v>188</v>
      </c>
      <c r="C20" s="132">
        <v>70347</v>
      </c>
      <c r="D20" s="9"/>
      <c r="E20" s="9"/>
    </row>
    <row r="21" spans="1:5" ht="12.75">
      <c r="A21" s="146" t="s">
        <v>448</v>
      </c>
      <c r="B21" s="131" t="s">
        <v>449</v>
      </c>
      <c r="C21" s="132">
        <v>257374</v>
      </c>
      <c r="D21" s="9"/>
      <c r="E21" s="9"/>
    </row>
    <row r="22" spans="1:5" ht="12.75">
      <c r="A22" s="145" t="s">
        <v>450</v>
      </c>
      <c r="B22" s="131" t="s">
        <v>190</v>
      </c>
      <c r="C22" s="135">
        <v>0</v>
      </c>
      <c r="E22" s="9"/>
    </row>
    <row r="23" spans="1:5" ht="12.75">
      <c r="A23" s="145" t="s">
        <v>451</v>
      </c>
      <c r="B23" s="131" t="s">
        <v>452</v>
      </c>
      <c r="C23" s="135">
        <v>0</v>
      </c>
      <c r="E23" s="9"/>
    </row>
    <row r="24" spans="1:5" ht="12.75">
      <c r="A24" s="146" t="s">
        <v>453</v>
      </c>
      <c r="B24" s="131" t="s">
        <v>194</v>
      </c>
      <c r="C24" s="135">
        <v>0</v>
      </c>
      <c r="E24" s="9"/>
    </row>
    <row r="25" spans="1:5" ht="12.75">
      <c r="A25" s="146" t="s">
        <v>571</v>
      </c>
      <c r="B25" s="134" t="s">
        <v>454</v>
      </c>
      <c r="C25" s="135">
        <v>0</v>
      </c>
      <c r="E25" s="9"/>
    </row>
    <row r="26" spans="1:5" ht="12.75">
      <c r="A26" s="146" t="s">
        <v>455</v>
      </c>
      <c r="B26" s="131" t="s">
        <v>456</v>
      </c>
      <c r="C26" s="132">
        <v>90319</v>
      </c>
      <c r="D26" s="9"/>
      <c r="E26" s="9"/>
    </row>
    <row r="27" spans="1:5" ht="12.75">
      <c r="A27" s="146" t="s">
        <v>8</v>
      </c>
      <c r="B27" s="137" t="s">
        <v>457</v>
      </c>
      <c r="C27" s="132">
        <v>12263080</v>
      </c>
      <c r="D27" s="9"/>
      <c r="E27" s="9"/>
    </row>
    <row r="28" spans="1:5" ht="12.75">
      <c r="A28" s="146" t="s">
        <v>458</v>
      </c>
      <c r="B28" s="134" t="s">
        <v>459</v>
      </c>
      <c r="C28" s="135">
        <v>0</v>
      </c>
      <c r="E28" s="9"/>
    </row>
    <row r="29" spans="1:5" ht="12.75">
      <c r="A29" s="146" t="s">
        <v>460</v>
      </c>
      <c r="B29" s="134" t="s">
        <v>461</v>
      </c>
      <c r="C29" s="135">
        <v>0</v>
      </c>
      <c r="E29" s="9"/>
    </row>
    <row r="30" spans="1:5" ht="12.75">
      <c r="A30" s="146" t="s">
        <v>462</v>
      </c>
      <c r="B30" s="134" t="s">
        <v>463</v>
      </c>
      <c r="C30" s="132">
        <v>0</v>
      </c>
      <c r="D30" s="9"/>
      <c r="E30" s="9"/>
    </row>
    <row r="31" spans="1:5" ht="26.25">
      <c r="A31" s="146" t="s">
        <v>464</v>
      </c>
      <c r="B31" s="134" t="s">
        <v>465</v>
      </c>
      <c r="C31" s="132">
        <v>712611</v>
      </c>
      <c r="D31" s="9"/>
      <c r="E31" s="9"/>
    </row>
    <row r="32" spans="1:5" ht="12.75">
      <c r="A32" s="146" t="s">
        <v>466</v>
      </c>
      <c r="B32" s="134" t="s">
        <v>467</v>
      </c>
      <c r="C32" s="132">
        <v>7735171</v>
      </c>
      <c r="D32" s="9"/>
      <c r="E32" s="9"/>
    </row>
    <row r="33" spans="1:5" ht="12.75">
      <c r="A33" s="146" t="s">
        <v>468</v>
      </c>
      <c r="B33" s="134" t="s">
        <v>441</v>
      </c>
      <c r="C33" s="135">
        <v>0</v>
      </c>
      <c r="E33" s="9"/>
    </row>
    <row r="34" spans="1:5" ht="12.75">
      <c r="A34" s="146" t="s">
        <v>469</v>
      </c>
      <c r="B34" s="134" t="s">
        <v>470</v>
      </c>
      <c r="C34" s="135">
        <v>66</v>
      </c>
      <c r="E34" s="9"/>
    </row>
    <row r="35" spans="1:5" ht="12.75">
      <c r="A35" s="145" t="s">
        <v>471</v>
      </c>
      <c r="B35" s="131" t="s">
        <v>472</v>
      </c>
      <c r="C35" s="135">
        <v>0</v>
      </c>
      <c r="E35" s="9"/>
    </row>
    <row r="36" spans="1:5" ht="12.75">
      <c r="A36" s="146" t="s">
        <v>473</v>
      </c>
      <c r="B36" s="131" t="s">
        <v>207</v>
      </c>
      <c r="C36" s="132">
        <v>25192</v>
      </c>
      <c r="D36" s="9"/>
      <c r="E36" s="9"/>
    </row>
    <row r="37" spans="1:5" ht="12.75">
      <c r="A37" s="145" t="s">
        <v>474</v>
      </c>
      <c r="B37" s="134" t="s">
        <v>475</v>
      </c>
      <c r="C37" s="135">
        <v>0</v>
      </c>
      <c r="E37" s="9"/>
    </row>
    <row r="38" spans="1:5" ht="12.75">
      <c r="A38" s="88" t="s">
        <v>476</v>
      </c>
      <c r="B38" s="131" t="s">
        <v>477</v>
      </c>
      <c r="C38" s="135">
        <v>0</v>
      </c>
      <c r="E38" s="9"/>
    </row>
    <row r="39" spans="1:5" ht="12.75">
      <c r="A39" s="147" t="s">
        <v>478</v>
      </c>
      <c r="B39" s="131" t="s">
        <v>479</v>
      </c>
      <c r="C39" s="135">
        <v>0</v>
      </c>
      <c r="E39" s="9"/>
    </row>
    <row r="40" spans="1:5" ht="12.75">
      <c r="A40" s="145" t="s">
        <v>480</v>
      </c>
      <c r="B40" s="131" t="s">
        <v>481</v>
      </c>
      <c r="C40" s="132">
        <v>166798</v>
      </c>
      <c r="D40" s="9"/>
      <c r="E40" s="9"/>
    </row>
    <row r="41" spans="1:5" ht="12.75">
      <c r="A41" s="146" t="s">
        <v>572</v>
      </c>
      <c r="B41" s="137" t="s">
        <v>482</v>
      </c>
      <c r="C41" s="132">
        <v>8639838</v>
      </c>
      <c r="D41" s="9"/>
      <c r="E41" s="9"/>
    </row>
    <row r="42" spans="1:5" ht="12.75">
      <c r="A42" s="146" t="s">
        <v>483</v>
      </c>
      <c r="B42" s="131" t="s">
        <v>484</v>
      </c>
      <c r="C42" s="132">
        <v>4148118</v>
      </c>
      <c r="D42" s="9"/>
      <c r="E42" s="9"/>
    </row>
    <row r="43" spans="1:5" ht="12.75">
      <c r="A43" s="146" t="s">
        <v>485</v>
      </c>
      <c r="B43" s="131" t="s">
        <v>486</v>
      </c>
      <c r="C43" s="135">
        <v>0</v>
      </c>
      <c r="E43" s="9"/>
    </row>
    <row r="44" spans="1:5" ht="12.75">
      <c r="A44" s="88" t="s">
        <v>487</v>
      </c>
      <c r="B44" s="131" t="s">
        <v>488</v>
      </c>
      <c r="C44" s="132">
        <v>0</v>
      </c>
      <c r="D44" s="9"/>
      <c r="E44" s="9"/>
    </row>
    <row r="45" spans="1:5" ht="12.75">
      <c r="A45" s="140" t="s">
        <v>489</v>
      </c>
      <c r="B45" s="131" t="s">
        <v>490</v>
      </c>
      <c r="C45" s="132">
        <v>577268</v>
      </c>
      <c r="D45" s="9"/>
      <c r="E45" s="9"/>
    </row>
    <row r="46" spans="1:5" ht="12.75">
      <c r="A46" s="88" t="s">
        <v>491</v>
      </c>
      <c r="B46" s="131" t="s">
        <v>212</v>
      </c>
      <c r="C46" s="132">
        <v>52392</v>
      </c>
      <c r="D46" s="9"/>
      <c r="E46" s="9"/>
    </row>
    <row r="47" spans="1:5" ht="12.75">
      <c r="A47" s="88" t="s">
        <v>492</v>
      </c>
      <c r="B47" s="131" t="s">
        <v>493</v>
      </c>
      <c r="C47" s="135">
        <v>0</v>
      </c>
      <c r="E47" s="9"/>
    </row>
    <row r="48" spans="1:5" ht="12.75">
      <c r="A48" s="88" t="s">
        <v>494</v>
      </c>
      <c r="B48" s="137" t="s">
        <v>210</v>
      </c>
      <c r="C48" s="132">
        <v>3623242</v>
      </c>
      <c r="D48" s="9"/>
      <c r="E48" s="9"/>
    </row>
    <row r="49" spans="1:5" ht="12.75">
      <c r="A49" s="88" t="s">
        <v>495</v>
      </c>
      <c r="B49" s="131" t="s">
        <v>496</v>
      </c>
      <c r="C49" s="135">
        <v>0</v>
      </c>
      <c r="E49" s="9"/>
    </row>
    <row r="50" spans="1:5" ht="12.75">
      <c r="A50" s="88" t="s">
        <v>497</v>
      </c>
      <c r="B50" s="137" t="s">
        <v>197</v>
      </c>
      <c r="C50" s="132">
        <v>12263080</v>
      </c>
      <c r="D50" s="9"/>
      <c r="E50" s="9"/>
    </row>
  </sheetData>
  <sheetProtection/>
  <mergeCells count="2"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11.140625" style="100" customWidth="1"/>
    <col min="2" max="2" width="64.421875" style="100" customWidth="1"/>
    <col min="3" max="3" width="10.140625" style="99" bestFit="1" customWidth="1"/>
    <col min="4" max="4" width="10.57421875" style="99" bestFit="1" customWidth="1"/>
    <col min="5" max="5" width="10.8515625" style="99" bestFit="1" customWidth="1"/>
    <col min="6" max="16384" width="9.140625" style="99" customWidth="1"/>
  </cols>
  <sheetData>
    <row r="1" spans="1:3" ht="12.75">
      <c r="A1" s="90" t="s">
        <v>157</v>
      </c>
      <c r="B1" s="97"/>
      <c r="C1" s="98"/>
    </row>
    <row r="3" spans="1:3" ht="12.75">
      <c r="A3" s="169" t="s">
        <v>0</v>
      </c>
      <c r="B3" s="169"/>
      <c r="C3" s="169"/>
    </row>
    <row r="4" spans="1:3" ht="12.75">
      <c r="A4" s="170" t="s">
        <v>407</v>
      </c>
      <c r="B4" s="169"/>
      <c r="C4" s="169"/>
    </row>
    <row r="5" ht="12.75">
      <c r="E5" s="91" t="s">
        <v>2</v>
      </c>
    </row>
    <row r="6" spans="1:5" s="95" customFormat="1" ht="12.75">
      <c r="A6" s="92" t="s">
        <v>3</v>
      </c>
      <c r="B6" s="92" t="s">
        <v>4</v>
      </c>
      <c r="C6" s="93" t="s">
        <v>5</v>
      </c>
      <c r="D6" s="93" t="s">
        <v>382</v>
      </c>
      <c r="E6" s="94" t="s">
        <v>7</v>
      </c>
    </row>
    <row r="7" spans="1:5" s="95" customFormat="1" ht="12.75">
      <c r="A7" s="96">
        <v>1</v>
      </c>
      <c r="B7" s="96">
        <v>2</v>
      </c>
      <c r="C7" s="93">
        <v>3</v>
      </c>
      <c r="D7" s="93">
        <v>4</v>
      </c>
      <c r="E7" s="93">
        <v>5</v>
      </c>
    </row>
    <row r="8" spans="1:5" ht="12.75">
      <c r="A8" s="63" t="s">
        <v>8</v>
      </c>
      <c r="B8" s="63" t="s">
        <v>312</v>
      </c>
      <c r="C8" s="101">
        <f>SUM(C9:C21)</f>
        <v>19496635</v>
      </c>
      <c r="D8" s="101">
        <f>SUM(D9:D21)</f>
        <v>-2076197</v>
      </c>
      <c r="E8" s="101">
        <f>SUM(E9:E21)</f>
        <v>17420438</v>
      </c>
    </row>
    <row r="9" spans="1:5" ht="12.75">
      <c r="A9" s="63" t="s">
        <v>10</v>
      </c>
      <c r="B9" s="63" t="s">
        <v>313</v>
      </c>
      <c r="C9" s="112">
        <v>1742479</v>
      </c>
      <c r="D9" s="113">
        <v>0</v>
      </c>
      <c r="E9" s="112">
        <v>1742479</v>
      </c>
    </row>
    <row r="10" spans="1:5" ht="12.75">
      <c r="A10" s="63" t="s">
        <v>12</v>
      </c>
      <c r="B10" s="64" t="s">
        <v>314</v>
      </c>
      <c r="C10" s="112">
        <v>2103060</v>
      </c>
      <c r="D10" s="113">
        <v>0</v>
      </c>
      <c r="E10" s="112">
        <v>2103060</v>
      </c>
    </row>
    <row r="11" spans="1:5" ht="26.25">
      <c r="A11" s="63" t="s">
        <v>14</v>
      </c>
      <c r="B11" s="64" t="s">
        <v>315</v>
      </c>
      <c r="C11" s="112">
        <v>149652</v>
      </c>
      <c r="D11" s="112">
        <v>-16759</v>
      </c>
      <c r="E11" s="112">
        <v>132893</v>
      </c>
    </row>
    <row r="12" spans="1:5" ht="12.75">
      <c r="A12" s="63" t="s">
        <v>16</v>
      </c>
      <c r="B12" s="63" t="s">
        <v>316</v>
      </c>
      <c r="C12" s="112">
        <v>13670995</v>
      </c>
      <c r="D12" s="112">
        <v>-1490281</v>
      </c>
      <c r="E12" s="112">
        <v>12180714</v>
      </c>
    </row>
    <row r="13" spans="1:5" ht="12.75">
      <c r="A13" s="63" t="s">
        <v>18</v>
      </c>
      <c r="B13" s="63" t="s">
        <v>317</v>
      </c>
      <c r="C13" s="112">
        <v>453728</v>
      </c>
      <c r="D13" s="113">
        <v>-17</v>
      </c>
      <c r="E13" s="112">
        <v>453711</v>
      </c>
    </row>
    <row r="14" spans="1:5" ht="12.75">
      <c r="A14" s="63" t="s">
        <v>20</v>
      </c>
      <c r="B14" s="63" t="s">
        <v>318</v>
      </c>
      <c r="C14" s="112">
        <v>42045</v>
      </c>
      <c r="D14" s="113">
        <v>0</v>
      </c>
      <c r="E14" s="112">
        <v>42045</v>
      </c>
    </row>
    <row r="15" spans="1:5" ht="12.75">
      <c r="A15" s="63" t="s">
        <v>115</v>
      </c>
      <c r="B15" s="63" t="s">
        <v>319</v>
      </c>
      <c r="C15" s="112">
        <v>251208</v>
      </c>
      <c r="D15" s="112">
        <v>-136783</v>
      </c>
      <c r="E15" s="112">
        <v>114425</v>
      </c>
    </row>
    <row r="16" spans="1:5" ht="12.75">
      <c r="A16" s="63" t="s">
        <v>22</v>
      </c>
      <c r="B16" s="63" t="s">
        <v>25</v>
      </c>
      <c r="C16" s="112">
        <v>210052</v>
      </c>
      <c r="D16" s="112">
        <v>-91400</v>
      </c>
      <c r="E16" s="112">
        <v>118652</v>
      </c>
    </row>
    <row r="17" spans="1:5" ht="12.75">
      <c r="A17" s="63" t="s">
        <v>24</v>
      </c>
      <c r="B17" s="64" t="s">
        <v>320</v>
      </c>
      <c r="C17" s="112">
        <v>735520</v>
      </c>
      <c r="D17" s="112">
        <v>-340829</v>
      </c>
      <c r="E17" s="112">
        <v>394691</v>
      </c>
    </row>
    <row r="18" spans="1:5" ht="26.25">
      <c r="A18" s="63" t="s">
        <v>184</v>
      </c>
      <c r="B18" s="64" t="s">
        <v>254</v>
      </c>
      <c r="C18" s="113">
        <v>0</v>
      </c>
      <c r="D18" s="113">
        <v>0</v>
      </c>
      <c r="E18" s="113">
        <v>0</v>
      </c>
    </row>
    <row r="19" spans="1:5" ht="12.75">
      <c r="A19" s="63" t="s">
        <v>186</v>
      </c>
      <c r="B19" s="63" t="s">
        <v>136</v>
      </c>
      <c r="C19" s="113">
        <v>0</v>
      </c>
      <c r="D19" s="113">
        <v>0</v>
      </c>
      <c r="E19" s="113">
        <v>0</v>
      </c>
    </row>
    <row r="20" spans="1:5" ht="12.75">
      <c r="A20" s="63" t="s">
        <v>170</v>
      </c>
      <c r="B20" s="63" t="s">
        <v>321</v>
      </c>
      <c r="C20" s="112">
        <v>137896</v>
      </c>
      <c r="D20" s="113">
        <v>-128</v>
      </c>
      <c r="E20" s="112">
        <v>137768</v>
      </c>
    </row>
    <row r="21" spans="1:5" ht="12.75">
      <c r="A21" s="63" t="s">
        <v>189</v>
      </c>
      <c r="B21" s="63" t="s">
        <v>138</v>
      </c>
      <c r="C21" s="112">
        <v>0</v>
      </c>
      <c r="D21" s="113">
        <v>0</v>
      </c>
      <c r="E21" s="112">
        <v>0</v>
      </c>
    </row>
    <row r="22" spans="1:5" ht="12.75">
      <c r="A22" s="63" t="s">
        <v>30</v>
      </c>
      <c r="B22" s="63" t="s">
        <v>31</v>
      </c>
      <c r="C22" s="101">
        <f>+C23+C35</f>
        <v>17420438</v>
      </c>
      <c r="D22" s="101">
        <f>+D23+D35</f>
        <v>0</v>
      </c>
      <c r="E22" s="101">
        <f>+E23+E35</f>
        <v>17420438</v>
      </c>
    </row>
    <row r="23" spans="1:5" ht="12.75">
      <c r="A23" s="63" t="s">
        <v>32</v>
      </c>
      <c r="B23" s="63" t="s">
        <v>287</v>
      </c>
      <c r="C23" s="101">
        <f>SUM(C24:C34)</f>
        <v>13278560</v>
      </c>
      <c r="D23" s="101">
        <f>SUM(D24:D34)</f>
        <v>0</v>
      </c>
      <c r="E23" s="101">
        <f>SUM(E24:E34)</f>
        <v>13278560</v>
      </c>
    </row>
    <row r="24" spans="1:5" ht="12.75">
      <c r="A24" s="63" t="s">
        <v>34</v>
      </c>
      <c r="B24" s="63" t="s">
        <v>322</v>
      </c>
      <c r="C24" s="112">
        <v>1479531</v>
      </c>
      <c r="D24" s="113">
        <v>0</v>
      </c>
      <c r="E24" s="112">
        <v>1479531</v>
      </c>
    </row>
    <row r="25" spans="1:5" ht="12.75">
      <c r="A25" s="63" t="s">
        <v>36</v>
      </c>
      <c r="B25" s="63" t="s">
        <v>323</v>
      </c>
      <c r="C25" s="112">
        <v>4398410</v>
      </c>
      <c r="D25" s="113">
        <v>0</v>
      </c>
      <c r="E25" s="112">
        <v>4398410</v>
      </c>
    </row>
    <row r="26" spans="1:5" ht="12.75">
      <c r="A26" s="63" t="s">
        <v>38</v>
      </c>
      <c r="B26" s="63" t="s">
        <v>324</v>
      </c>
      <c r="C26" s="112">
        <v>6696756</v>
      </c>
      <c r="D26" s="113">
        <v>0</v>
      </c>
      <c r="E26" s="112">
        <v>6696756</v>
      </c>
    </row>
    <row r="27" spans="1:5" ht="12.75">
      <c r="A27" s="63" t="s">
        <v>40</v>
      </c>
      <c r="B27" s="63" t="s">
        <v>272</v>
      </c>
      <c r="C27" s="112">
        <v>0</v>
      </c>
      <c r="D27" s="113">
        <v>0</v>
      </c>
      <c r="E27" s="112">
        <v>0</v>
      </c>
    </row>
    <row r="28" spans="1:5" ht="26.25">
      <c r="A28" s="63" t="s">
        <v>42</v>
      </c>
      <c r="B28" s="64" t="s">
        <v>331</v>
      </c>
      <c r="C28" s="112">
        <v>2041</v>
      </c>
      <c r="D28" s="113">
        <v>0</v>
      </c>
      <c r="E28" s="112">
        <v>2041</v>
      </c>
    </row>
    <row r="29" spans="1:5" ht="12.75">
      <c r="A29" s="63" t="s">
        <v>256</v>
      </c>
      <c r="B29" s="63" t="s">
        <v>276</v>
      </c>
      <c r="C29" s="112">
        <v>230123</v>
      </c>
      <c r="D29" s="113">
        <v>0</v>
      </c>
      <c r="E29" s="112">
        <v>230123</v>
      </c>
    </row>
    <row r="30" spans="1:5" ht="12.75">
      <c r="A30" s="63" t="s">
        <v>257</v>
      </c>
      <c r="B30" s="64" t="s">
        <v>325</v>
      </c>
      <c r="C30" s="112">
        <v>9680</v>
      </c>
      <c r="D30" s="113">
        <v>0</v>
      </c>
      <c r="E30" s="112">
        <v>9680</v>
      </c>
    </row>
    <row r="31" spans="1:5" ht="12.75">
      <c r="A31" s="63" t="s">
        <v>46</v>
      </c>
      <c r="B31" s="63" t="s">
        <v>326</v>
      </c>
      <c r="C31" s="112">
        <v>0</v>
      </c>
      <c r="D31" s="113">
        <v>0</v>
      </c>
      <c r="E31" s="112">
        <v>0</v>
      </c>
    </row>
    <row r="32" spans="1:5" ht="26.25">
      <c r="A32" s="63" t="s">
        <v>48</v>
      </c>
      <c r="B32" s="64" t="s">
        <v>332</v>
      </c>
      <c r="C32" s="112">
        <v>0</v>
      </c>
      <c r="D32" s="113">
        <v>0</v>
      </c>
      <c r="E32" s="112">
        <v>0</v>
      </c>
    </row>
    <row r="33" spans="1:5" ht="12.75">
      <c r="A33" s="63" t="s">
        <v>141</v>
      </c>
      <c r="B33" s="63" t="s">
        <v>327</v>
      </c>
      <c r="C33" s="112">
        <v>6955</v>
      </c>
      <c r="D33" s="113">
        <v>0</v>
      </c>
      <c r="E33" s="112">
        <v>6955</v>
      </c>
    </row>
    <row r="34" spans="1:5" ht="12.75">
      <c r="A34" s="63" t="s">
        <v>173</v>
      </c>
      <c r="B34" s="64" t="s">
        <v>328</v>
      </c>
      <c r="C34" s="112">
        <v>455064</v>
      </c>
      <c r="D34" s="113">
        <v>0</v>
      </c>
      <c r="E34" s="112">
        <v>455064</v>
      </c>
    </row>
    <row r="35" spans="1:5" ht="12.75">
      <c r="A35" s="63" t="s">
        <v>50</v>
      </c>
      <c r="B35" s="63" t="s">
        <v>51</v>
      </c>
      <c r="C35" s="112">
        <f>SUM(C36:C40)</f>
        <v>4141878</v>
      </c>
      <c r="D35" s="112">
        <f>SUM(D36:D40)</f>
        <v>0</v>
      </c>
      <c r="E35" s="112">
        <f>SUM(E36:E40)</f>
        <v>4141878</v>
      </c>
    </row>
    <row r="36" spans="1:5" ht="12.75">
      <c r="A36" s="63" t="s">
        <v>333</v>
      </c>
      <c r="B36" s="63" t="s">
        <v>53</v>
      </c>
      <c r="C36" s="112">
        <v>6589062</v>
      </c>
      <c r="D36" s="113">
        <v>0</v>
      </c>
      <c r="E36" s="112">
        <v>6589062</v>
      </c>
    </row>
    <row r="37" spans="1:5" ht="12.75">
      <c r="A37" s="63" t="s">
        <v>334</v>
      </c>
      <c r="B37" s="63" t="s">
        <v>379</v>
      </c>
      <c r="C37" s="112">
        <v>7060</v>
      </c>
      <c r="D37" s="113">
        <v>0</v>
      </c>
      <c r="E37" s="112">
        <v>7060</v>
      </c>
    </row>
    <row r="38" spans="1:5" ht="12.75">
      <c r="A38" s="63" t="s">
        <v>336</v>
      </c>
      <c r="B38" s="65" t="s">
        <v>335</v>
      </c>
      <c r="C38" s="112">
        <v>76801</v>
      </c>
      <c r="D38" s="113">
        <v>0</v>
      </c>
      <c r="E38" s="112">
        <v>76801</v>
      </c>
    </row>
    <row r="39" spans="1:5" ht="26.25">
      <c r="A39" s="63" t="s">
        <v>372</v>
      </c>
      <c r="B39" s="71" t="s">
        <v>375</v>
      </c>
      <c r="C39" s="112">
        <v>0</v>
      </c>
      <c r="D39" s="113">
        <v>0</v>
      </c>
      <c r="E39" s="112">
        <v>0</v>
      </c>
    </row>
    <row r="40" spans="1:5" ht="12.75">
      <c r="A40" s="63" t="s">
        <v>374</v>
      </c>
      <c r="B40" s="65" t="s">
        <v>330</v>
      </c>
      <c r="C40" s="112">
        <v>-2531045</v>
      </c>
      <c r="D40" s="113">
        <v>0</v>
      </c>
      <c r="E40" s="112">
        <v>-2531045</v>
      </c>
    </row>
    <row r="41" spans="1:5" ht="12.75">
      <c r="A41" s="63" t="s">
        <v>58</v>
      </c>
      <c r="B41" s="63" t="s">
        <v>59</v>
      </c>
      <c r="C41" s="113">
        <v>0</v>
      </c>
      <c r="D41" s="113">
        <v>0</v>
      </c>
      <c r="E41" s="113">
        <v>0</v>
      </c>
    </row>
    <row r="42" spans="1:5" ht="12.75">
      <c r="A42" s="63" t="s">
        <v>60</v>
      </c>
      <c r="B42" s="63" t="s">
        <v>278</v>
      </c>
      <c r="C42" s="112">
        <v>7234026</v>
      </c>
      <c r="D42" s="113">
        <v>0</v>
      </c>
      <c r="E42" s="112">
        <v>7234026</v>
      </c>
    </row>
    <row r="43" spans="1:5" s="100" customFormat="1" ht="12.75">
      <c r="A43" s="66" t="s">
        <v>62</v>
      </c>
      <c r="B43" s="66" t="s">
        <v>279</v>
      </c>
      <c r="C43" s="112">
        <v>7234026</v>
      </c>
      <c r="D43" s="113">
        <v>0</v>
      </c>
      <c r="E43" s="112">
        <v>7234026</v>
      </c>
    </row>
    <row r="44" spans="1:3" s="100" customFormat="1" ht="12.75">
      <c r="A44" s="66"/>
      <c r="B44" s="66"/>
      <c r="C44" s="99"/>
    </row>
    <row r="45" spans="1:3" ht="12.75">
      <c r="A45" s="66"/>
      <c r="B45" s="66"/>
      <c r="C45" s="104"/>
    </row>
    <row r="46" spans="1:3" ht="12.75">
      <c r="A46" s="66"/>
      <c r="B46" s="66"/>
      <c r="C46" s="104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11.140625" style="100" customWidth="1"/>
    <col min="2" max="2" width="64.421875" style="100" customWidth="1"/>
    <col min="3" max="3" width="10.140625" style="99" bestFit="1" customWidth="1"/>
    <col min="4" max="4" width="10.57421875" style="99" bestFit="1" customWidth="1"/>
    <col min="5" max="5" width="10.8515625" style="99" bestFit="1" customWidth="1"/>
    <col min="6" max="16384" width="9.140625" style="99" customWidth="1"/>
  </cols>
  <sheetData>
    <row r="1" spans="1:3" ht="12.75">
      <c r="A1" s="90" t="s">
        <v>157</v>
      </c>
      <c r="B1" s="97"/>
      <c r="C1" s="98"/>
    </row>
    <row r="3" spans="1:3" ht="12.75">
      <c r="A3" s="169" t="s">
        <v>0</v>
      </c>
      <c r="B3" s="169"/>
      <c r="C3" s="169"/>
    </row>
    <row r="4" spans="1:3" ht="12.75">
      <c r="A4" s="170" t="s">
        <v>406</v>
      </c>
      <c r="B4" s="169"/>
      <c r="C4" s="169"/>
    </row>
    <row r="5" ht="12.75">
      <c r="E5" s="91" t="s">
        <v>2</v>
      </c>
    </row>
    <row r="6" spans="1:5" s="95" customFormat="1" ht="12.75">
      <c r="A6" s="92" t="s">
        <v>3</v>
      </c>
      <c r="B6" s="92" t="s">
        <v>4</v>
      </c>
      <c r="C6" s="93" t="s">
        <v>5</v>
      </c>
      <c r="D6" s="93" t="s">
        <v>382</v>
      </c>
      <c r="E6" s="94" t="s">
        <v>7</v>
      </c>
    </row>
    <row r="7" spans="1:5" s="95" customFormat="1" ht="12.75">
      <c r="A7" s="96">
        <v>1</v>
      </c>
      <c r="B7" s="96">
        <v>2</v>
      </c>
      <c r="C7" s="93">
        <v>3</v>
      </c>
      <c r="D7" s="93">
        <v>4</v>
      </c>
      <c r="E7" s="93">
        <v>5</v>
      </c>
    </row>
    <row r="8" spans="1:5" ht="12.75">
      <c r="A8" s="63" t="s">
        <v>8</v>
      </c>
      <c r="B8" s="63" t="s">
        <v>312</v>
      </c>
      <c r="C8" s="101">
        <f>SUM(C9:C21)</f>
        <v>20376563</v>
      </c>
      <c r="D8" s="101">
        <f>SUM(D9:D21)</f>
        <v>-2067109</v>
      </c>
      <c r="E8" s="101">
        <f>SUM(E9:E21)</f>
        <v>18309454</v>
      </c>
    </row>
    <row r="9" spans="1:5" ht="12.75">
      <c r="A9" s="63" t="s">
        <v>10</v>
      </c>
      <c r="B9" s="63" t="s">
        <v>313</v>
      </c>
      <c r="C9" s="112">
        <v>1202057</v>
      </c>
      <c r="D9" s="113">
        <v>0</v>
      </c>
      <c r="E9" s="112">
        <v>1202057</v>
      </c>
    </row>
    <row r="10" spans="1:5" ht="12.75">
      <c r="A10" s="63" t="s">
        <v>12</v>
      </c>
      <c r="B10" s="64" t="s">
        <v>314</v>
      </c>
      <c r="C10" s="112">
        <v>3912246</v>
      </c>
      <c r="D10" s="113">
        <v>0</v>
      </c>
      <c r="E10" s="112">
        <v>3912246</v>
      </c>
    </row>
    <row r="11" spans="1:5" ht="26.25">
      <c r="A11" s="63" t="s">
        <v>14</v>
      </c>
      <c r="B11" s="64" t="s">
        <v>315</v>
      </c>
      <c r="C11" s="112">
        <v>124834</v>
      </c>
      <c r="D11" s="112">
        <v>-18090</v>
      </c>
      <c r="E11" s="112">
        <v>106744</v>
      </c>
    </row>
    <row r="12" spans="1:5" ht="12.75">
      <c r="A12" s="63" t="s">
        <v>16</v>
      </c>
      <c r="B12" s="63" t="s">
        <v>316</v>
      </c>
      <c r="C12" s="112">
        <v>13679455</v>
      </c>
      <c r="D12" s="112">
        <v>-1455230</v>
      </c>
      <c r="E12" s="112">
        <v>12224225</v>
      </c>
    </row>
    <row r="13" spans="1:5" ht="12.75">
      <c r="A13" s="63" t="s">
        <v>18</v>
      </c>
      <c r="B13" s="63" t="s">
        <v>317</v>
      </c>
      <c r="C13" s="112">
        <v>88500</v>
      </c>
      <c r="D13" s="113">
        <v>-15</v>
      </c>
      <c r="E13" s="112">
        <v>88485</v>
      </c>
    </row>
    <row r="14" spans="1:5" ht="12.75">
      <c r="A14" s="63" t="s">
        <v>20</v>
      </c>
      <c r="B14" s="63" t="s">
        <v>318</v>
      </c>
      <c r="C14" s="112">
        <v>41711</v>
      </c>
      <c r="D14" s="113">
        <v>0</v>
      </c>
      <c r="E14" s="112">
        <v>41711</v>
      </c>
    </row>
    <row r="15" spans="1:5" ht="12.75">
      <c r="A15" s="63" t="s">
        <v>115</v>
      </c>
      <c r="B15" s="63" t="s">
        <v>319</v>
      </c>
      <c r="C15" s="112">
        <v>294509</v>
      </c>
      <c r="D15" s="112">
        <v>-177432</v>
      </c>
      <c r="E15" s="112">
        <v>117077</v>
      </c>
    </row>
    <row r="16" spans="1:5" ht="12.75">
      <c r="A16" s="63" t="s">
        <v>22</v>
      </c>
      <c r="B16" s="63" t="s">
        <v>25</v>
      </c>
      <c r="C16" s="112">
        <v>193109</v>
      </c>
      <c r="D16" s="112">
        <v>-81430</v>
      </c>
      <c r="E16" s="112">
        <v>111679</v>
      </c>
    </row>
    <row r="17" spans="1:5" ht="12.75">
      <c r="A17" s="63" t="s">
        <v>24</v>
      </c>
      <c r="B17" s="64" t="s">
        <v>320</v>
      </c>
      <c r="C17" s="112">
        <v>737773</v>
      </c>
      <c r="D17" s="112">
        <v>-334784</v>
      </c>
      <c r="E17" s="112">
        <v>402989</v>
      </c>
    </row>
    <row r="18" spans="1:5" ht="26.25">
      <c r="A18" s="63" t="s">
        <v>184</v>
      </c>
      <c r="B18" s="64" t="s">
        <v>254</v>
      </c>
      <c r="C18" s="113">
        <v>0</v>
      </c>
      <c r="D18" s="113">
        <v>0</v>
      </c>
      <c r="E18" s="113">
        <v>0</v>
      </c>
    </row>
    <row r="19" spans="1:5" ht="12.75">
      <c r="A19" s="63" t="s">
        <v>186</v>
      </c>
      <c r="B19" s="63" t="s">
        <v>136</v>
      </c>
      <c r="C19" s="113">
        <v>0</v>
      </c>
      <c r="D19" s="113">
        <v>0</v>
      </c>
      <c r="E19" s="113">
        <v>0</v>
      </c>
    </row>
    <row r="20" spans="1:5" ht="12.75">
      <c r="A20" s="63" t="s">
        <v>170</v>
      </c>
      <c r="B20" s="63" t="s">
        <v>321</v>
      </c>
      <c r="C20" s="112">
        <v>102369</v>
      </c>
      <c r="D20" s="113">
        <v>-128</v>
      </c>
      <c r="E20" s="112">
        <v>102241</v>
      </c>
    </row>
    <row r="21" spans="1:5" ht="12.75">
      <c r="A21" s="63" t="s">
        <v>189</v>
      </c>
      <c r="B21" s="63" t="s">
        <v>138</v>
      </c>
      <c r="C21" s="112">
        <v>0</v>
      </c>
      <c r="D21" s="113">
        <v>0</v>
      </c>
      <c r="E21" s="112">
        <v>0</v>
      </c>
    </row>
    <row r="22" spans="1:5" ht="12.75">
      <c r="A22" s="63" t="s">
        <v>30</v>
      </c>
      <c r="B22" s="63" t="s">
        <v>31</v>
      </c>
      <c r="C22" s="101">
        <f>+C23+C35</f>
        <v>18309454</v>
      </c>
      <c r="D22" s="101">
        <f>+D23+D35</f>
        <v>0</v>
      </c>
      <c r="E22" s="101">
        <f>+E23+E35</f>
        <v>18309454</v>
      </c>
    </row>
    <row r="23" spans="1:5" ht="12.75">
      <c r="A23" s="63" t="s">
        <v>32</v>
      </c>
      <c r="B23" s="63" t="s">
        <v>287</v>
      </c>
      <c r="C23" s="101">
        <f>SUM(C24:C34)</f>
        <v>14165713</v>
      </c>
      <c r="D23" s="101">
        <f>SUM(D24:D34)</f>
        <v>0</v>
      </c>
      <c r="E23" s="101">
        <f>SUM(E24:E34)</f>
        <v>14165713</v>
      </c>
    </row>
    <row r="24" spans="1:5" ht="12.75">
      <c r="A24" s="63" t="s">
        <v>34</v>
      </c>
      <c r="B24" s="63" t="s">
        <v>322</v>
      </c>
      <c r="C24" s="112">
        <v>1662050</v>
      </c>
      <c r="D24" s="113">
        <v>0</v>
      </c>
      <c r="E24" s="112">
        <v>1662050</v>
      </c>
    </row>
    <row r="25" spans="1:5" ht="12.75">
      <c r="A25" s="63" t="s">
        <v>36</v>
      </c>
      <c r="B25" s="63" t="s">
        <v>323</v>
      </c>
      <c r="C25" s="112">
        <v>4706977</v>
      </c>
      <c r="D25" s="113">
        <v>0</v>
      </c>
      <c r="E25" s="112">
        <v>4706977</v>
      </c>
    </row>
    <row r="26" spans="1:5" ht="12.75">
      <c r="A26" s="63" t="s">
        <v>38</v>
      </c>
      <c r="B26" s="63" t="s">
        <v>324</v>
      </c>
      <c r="C26" s="112">
        <v>7147018</v>
      </c>
      <c r="D26" s="113">
        <v>0</v>
      </c>
      <c r="E26" s="112">
        <v>7147018</v>
      </c>
    </row>
    <row r="27" spans="1:5" ht="12.75">
      <c r="A27" s="63" t="s">
        <v>40</v>
      </c>
      <c r="B27" s="63" t="s">
        <v>272</v>
      </c>
      <c r="C27" s="112">
        <v>0</v>
      </c>
      <c r="D27" s="113">
        <v>0</v>
      </c>
      <c r="E27" s="112">
        <v>0</v>
      </c>
    </row>
    <row r="28" spans="1:5" ht="26.25">
      <c r="A28" s="63" t="s">
        <v>42</v>
      </c>
      <c r="B28" s="64" t="s">
        <v>331</v>
      </c>
      <c r="C28" s="112">
        <v>1327</v>
      </c>
      <c r="D28" s="113">
        <v>0</v>
      </c>
      <c r="E28" s="112">
        <v>1327</v>
      </c>
    </row>
    <row r="29" spans="1:5" ht="12.75">
      <c r="A29" s="63" t="s">
        <v>256</v>
      </c>
      <c r="B29" s="63" t="s">
        <v>276</v>
      </c>
      <c r="C29" s="112">
        <v>235448</v>
      </c>
      <c r="D29" s="113">
        <v>0</v>
      </c>
      <c r="E29" s="112">
        <v>235448</v>
      </c>
    </row>
    <row r="30" spans="1:5" ht="12.75">
      <c r="A30" s="63" t="s">
        <v>257</v>
      </c>
      <c r="B30" s="64" t="s">
        <v>325</v>
      </c>
      <c r="C30" s="112">
        <v>4451</v>
      </c>
      <c r="D30" s="113">
        <v>0</v>
      </c>
      <c r="E30" s="112">
        <v>4451</v>
      </c>
    </row>
    <row r="31" spans="1:5" ht="12.75">
      <c r="A31" s="63" t="s">
        <v>46</v>
      </c>
      <c r="B31" s="63" t="s">
        <v>326</v>
      </c>
      <c r="C31" s="112">
        <v>0</v>
      </c>
      <c r="D31" s="113">
        <v>0</v>
      </c>
      <c r="E31" s="112">
        <v>0</v>
      </c>
    </row>
    <row r="32" spans="1:5" ht="26.25">
      <c r="A32" s="63" t="s">
        <v>48</v>
      </c>
      <c r="B32" s="64" t="s">
        <v>332</v>
      </c>
      <c r="C32" s="112">
        <v>0</v>
      </c>
      <c r="D32" s="113">
        <v>0</v>
      </c>
      <c r="E32" s="112">
        <v>0</v>
      </c>
    </row>
    <row r="33" spans="1:5" ht="12.75">
      <c r="A33" s="63" t="s">
        <v>141</v>
      </c>
      <c r="B33" s="63" t="s">
        <v>327</v>
      </c>
      <c r="C33" s="112">
        <v>7093</v>
      </c>
      <c r="D33" s="113">
        <v>0</v>
      </c>
      <c r="E33" s="112">
        <v>7093</v>
      </c>
    </row>
    <row r="34" spans="1:5" ht="12.75">
      <c r="A34" s="63" t="s">
        <v>173</v>
      </c>
      <c r="B34" s="64" t="s">
        <v>328</v>
      </c>
      <c r="C34" s="112">
        <v>401349</v>
      </c>
      <c r="D34" s="113">
        <v>0</v>
      </c>
      <c r="E34" s="112">
        <v>401349</v>
      </c>
    </row>
    <row r="35" spans="1:5" ht="12.75">
      <c r="A35" s="63" t="s">
        <v>50</v>
      </c>
      <c r="B35" s="63" t="s">
        <v>51</v>
      </c>
      <c r="C35" s="112">
        <f>SUM(C36:C40)</f>
        <v>4143741</v>
      </c>
      <c r="D35" s="112">
        <f>SUM(D36:D40)</f>
        <v>0</v>
      </c>
      <c r="E35" s="112">
        <f>SUM(E36:E40)</f>
        <v>4143741</v>
      </c>
    </row>
    <row r="36" spans="1:5" ht="12.75">
      <c r="A36" s="63" t="s">
        <v>333</v>
      </c>
      <c r="B36" s="63" t="s">
        <v>53</v>
      </c>
      <c r="C36" s="112">
        <v>6589062</v>
      </c>
      <c r="D36" s="113">
        <v>0</v>
      </c>
      <c r="E36" s="112">
        <v>6589062</v>
      </c>
    </row>
    <row r="37" spans="1:5" ht="12.75">
      <c r="A37" s="63" t="s">
        <v>334</v>
      </c>
      <c r="B37" s="63" t="s">
        <v>379</v>
      </c>
      <c r="C37" s="112">
        <v>7060</v>
      </c>
      <c r="D37" s="113">
        <v>0</v>
      </c>
      <c r="E37" s="112">
        <v>7060</v>
      </c>
    </row>
    <row r="38" spans="1:5" ht="12.75">
      <c r="A38" s="63" t="s">
        <v>336</v>
      </c>
      <c r="B38" s="65" t="s">
        <v>335</v>
      </c>
      <c r="C38" s="112">
        <v>76442</v>
      </c>
      <c r="D38" s="113">
        <v>0</v>
      </c>
      <c r="E38" s="112">
        <v>76442</v>
      </c>
    </row>
    <row r="39" spans="1:5" ht="26.25">
      <c r="A39" s="63" t="s">
        <v>372</v>
      </c>
      <c r="B39" s="71" t="s">
        <v>375</v>
      </c>
      <c r="C39" s="112">
        <v>0</v>
      </c>
      <c r="D39" s="113">
        <v>0</v>
      </c>
      <c r="E39" s="112">
        <v>0</v>
      </c>
    </row>
    <row r="40" spans="1:5" ht="12.75">
      <c r="A40" s="63" t="s">
        <v>374</v>
      </c>
      <c r="B40" s="65" t="s">
        <v>330</v>
      </c>
      <c r="C40" s="112">
        <v>-2528823</v>
      </c>
      <c r="D40" s="113">
        <v>0</v>
      </c>
      <c r="E40" s="112">
        <v>-2528823</v>
      </c>
    </row>
    <row r="41" spans="1:5" ht="12.75">
      <c r="A41" s="63" t="s">
        <v>58</v>
      </c>
      <c r="B41" s="63" t="s">
        <v>59</v>
      </c>
      <c r="C41" s="113">
        <v>0</v>
      </c>
      <c r="D41" s="113">
        <v>0</v>
      </c>
      <c r="E41" s="113">
        <v>0</v>
      </c>
    </row>
    <row r="42" spans="1:5" ht="12.75">
      <c r="A42" s="63" t="s">
        <v>60</v>
      </c>
      <c r="B42" s="63" t="s">
        <v>278</v>
      </c>
      <c r="C42" s="112">
        <v>8238835</v>
      </c>
      <c r="D42" s="113">
        <v>0</v>
      </c>
      <c r="E42" s="112">
        <v>8238835</v>
      </c>
    </row>
    <row r="43" spans="1:5" s="100" customFormat="1" ht="12.75">
      <c r="A43" s="66" t="s">
        <v>62</v>
      </c>
      <c r="B43" s="66" t="s">
        <v>279</v>
      </c>
      <c r="C43" s="112">
        <v>8238835</v>
      </c>
      <c r="D43" s="113">
        <v>0</v>
      </c>
      <c r="E43" s="112">
        <v>8238835</v>
      </c>
    </row>
    <row r="44" spans="1:3" s="100" customFormat="1" ht="12.75">
      <c r="A44" s="66"/>
      <c r="B44" s="66"/>
      <c r="C44" s="99"/>
    </row>
    <row r="45" spans="1:3" ht="12.75">
      <c r="A45" s="66"/>
      <c r="B45" s="66"/>
      <c r="C45" s="104"/>
    </row>
    <row r="46" spans="1:3" ht="12.75">
      <c r="A46" s="66"/>
      <c r="B46" s="66"/>
      <c r="C46" s="104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11.140625" style="100" customWidth="1"/>
    <col min="2" max="2" width="64.421875" style="100" customWidth="1"/>
    <col min="3" max="3" width="10.140625" style="99" bestFit="1" customWidth="1"/>
    <col min="4" max="4" width="10.57421875" style="99" bestFit="1" customWidth="1"/>
    <col min="5" max="5" width="10.8515625" style="99" bestFit="1" customWidth="1"/>
    <col min="6" max="16384" width="9.140625" style="99" customWidth="1"/>
  </cols>
  <sheetData>
    <row r="1" spans="1:3" ht="12.75">
      <c r="A1" s="90" t="s">
        <v>157</v>
      </c>
      <c r="B1" s="97"/>
      <c r="C1" s="98"/>
    </row>
    <row r="3" spans="1:3" ht="12.75">
      <c r="A3" s="169" t="s">
        <v>0</v>
      </c>
      <c r="B3" s="169"/>
      <c r="C3" s="169"/>
    </row>
    <row r="4" spans="1:3" ht="12.75">
      <c r="A4" s="170" t="s">
        <v>404</v>
      </c>
      <c r="B4" s="169"/>
      <c r="C4" s="169"/>
    </row>
    <row r="5" ht="12.75">
      <c r="E5" s="91" t="s">
        <v>2</v>
      </c>
    </row>
    <row r="6" spans="1:5" s="95" customFormat="1" ht="12.75">
      <c r="A6" s="92" t="s">
        <v>3</v>
      </c>
      <c r="B6" s="92" t="s">
        <v>4</v>
      </c>
      <c r="C6" s="93" t="s">
        <v>5</v>
      </c>
      <c r="D6" s="93" t="s">
        <v>382</v>
      </c>
      <c r="E6" s="94" t="s">
        <v>7</v>
      </c>
    </row>
    <row r="7" spans="1:5" s="95" customFormat="1" ht="12.75">
      <c r="A7" s="96">
        <v>1</v>
      </c>
      <c r="B7" s="96">
        <v>2</v>
      </c>
      <c r="C7" s="93">
        <v>3</v>
      </c>
      <c r="D7" s="93">
        <v>4</v>
      </c>
      <c r="E7" s="93">
        <v>5</v>
      </c>
    </row>
    <row r="8" spans="1:5" ht="12.75">
      <c r="A8" s="63" t="s">
        <v>8</v>
      </c>
      <c r="B8" s="63" t="s">
        <v>312</v>
      </c>
      <c r="C8" s="101">
        <f>SUM(C9:C21)</f>
        <v>21395704</v>
      </c>
      <c r="D8" s="101">
        <f>SUM(D9:D21)</f>
        <v>-2020447</v>
      </c>
      <c r="E8" s="101">
        <f>SUM(E9:E21)</f>
        <v>19375257</v>
      </c>
    </row>
    <row r="9" spans="1:5" ht="12.75">
      <c r="A9" s="63" t="s">
        <v>10</v>
      </c>
      <c r="B9" s="63" t="s">
        <v>313</v>
      </c>
      <c r="C9" s="112">
        <v>721769</v>
      </c>
      <c r="D9" s="113">
        <v>0</v>
      </c>
      <c r="E9" s="112">
        <v>721769</v>
      </c>
    </row>
    <row r="10" spans="1:5" ht="12.75">
      <c r="A10" s="63" t="s">
        <v>12</v>
      </c>
      <c r="B10" s="64" t="s">
        <v>314</v>
      </c>
      <c r="C10" s="112">
        <v>5143829</v>
      </c>
      <c r="D10" s="113">
        <v>0</v>
      </c>
      <c r="E10" s="112">
        <v>5143829</v>
      </c>
    </row>
    <row r="11" spans="1:5" ht="26.25">
      <c r="A11" s="63" t="s">
        <v>14</v>
      </c>
      <c r="B11" s="64" t="s">
        <v>315</v>
      </c>
      <c r="C11" s="112">
        <v>220495</v>
      </c>
      <c r="D11" s="112">
        <v>-17581</v>
      </c>
      <c r="E11" s="112">
        <v>202914</v>
      </c>
    </row>
    <row r="12" spans="1:5" ht="12.75">
      <c r="A12" s="63" t="s">
        <v>16</v>
      </c>
      <c r="B12" s="63" t="s">
        <v>316</v>
      </c>
      <c r="C12" s="112">
        <v>13894932</v>
      </c>
      <c r="D12" s="112">
        <v>-1442891</v>
      </c>
      <c r="E12" s="112">
        <v>12452041</v>
      </c>
    </row>
    <row r="13" spans="1:5" ht="12.75">
      <c r="A13" s="63" t="s">
        <v>18</v>
      </c>
      <c r="B13" s="63" t="s">
        <v>317</v>
      </c>
      <c r="C13" s="112">
        <v>101642</v>
      </c>
      <c r="D13" s="113">
        <v>-15</v>
      </c>
      <c r="E13" s="112">
        <v>101627</v>
      </c>
    </row>
    <row r="14" spans="1:5" ht="12.75">
      <c r="A14" s="63" t="s">
        <v>20</v>
      </c>
      <c r="B14" s="63" t="s">
        <v>318</v>
      </c>
      <c r="C14" s="112">
        <v>38750</v>
      </c>
      <c r="D14" s="113">
        <v>0</v>
      </c>
      <c r="E14" s="112">
        <v>38750</v>
      </c>
    </row>
    <row r="15" spans="1:5" ht="12.75">
      <c r="A15" s="63" t="s">
        <v>115</v>
      </c>
      <c r="B15" s="63" t="s">
        <v>319</v>
      </c>
      <c r="C15" s="112">
        <v>266233</v>
      </c>
      <c r="D15" s="112">
        <v>-163626</v>
      </c>
      <c r="E15" s="112">
        <v>102607</v>
      </c>
    </row>
    <row r="16" spans="1:5" ht="12.75">
      <c r="A16" s="63" t="s">
        <v>22</v>
      </c>
      <c r="B16" s="63" t="s">
        <v>25</v>
      </c>
      <c r="C16" s="112">
        <v>185508</v>
      </c>
      <c r="D16" s="112">
        <v>-72434</v>
      </c>
      <c r="E16" s="112">
        <v>113074</v>
      </c>
    </row>
    <row r="17" spans="1:5" ht="12.75">
      <c r="A17" s="63" t="s">
        <v>24</v>
      </c>
      <c r="B17" s="64" t="s">
        <v>320</v>
      </c>
      <c r="C17" s="112">
        <v>725068</v>
      </c>
      <c r="D17" s="112">
        <v>-323772</v>
      </c>
      <c r="E17" s="112">
        <v>401296</v>
      </c>
    </row>
    <row r="18" spans="1:5" ht="26.25">
      <c r="A18" s="63" t="s">
        <v>184</v>
      </c>
      <c r="B18" s="64" t="s">
        <v>254</v>
      </c>
      <c r="C18" s="113">
        <v>0</v>
      </c>
      <c r="D18" s="113">
        <v>0</v>
      </c>
      <c r="E18" s="113">
        <v>0</v>
      </c>
    </row>
    <row r="19" spans="1:5" ht="12.75">
      <c r="A19" s="63" t="s">
        <v>186</v>
      </c>
      <c r="B19" s="63" t="s">
        <v>136</v>
      </c>
      <c r="C19" s="113">
        <v>0</v>
      </c>
      <c r="D19" s="113">
        <v>0</v>
      </c>
      <c r="E19" s="113">
        <v>0</v>
      </c>
    </row>
    <row r="20" spans="1:5" ht="12.75">
      <c r="A20" s="63" t="s">
        <v>170</v>
      </c>
      <c r="B20" s="63" t="s">
        <v>321</v>
      </c>
      <c r="C20" s="112">
        <v>97478</v>
      </c>
      <c r="D20" s="113">
        <v>-128</v>
      </c>
      <c r="E20" s="112">
        <v>97350</v>
      </c>
    </row>
    <row r="21" spans="1:5" ht="12.75">
      <c r="A21" s="63" t="s">
        <v>189</v>
      </c>
      <c r="B21" s="63" t="s">
        <v>138</v>
      </c>
      <c r="C21" s="112">
        <v>0</v>
      </c>
      <c r="D21" s="113">
        <v>0</v>
      </c>
      <c r="E21" s="112">
        <v>0</v>
      </c>
    </row>
    <row r="22" spans="1:5" ht="12.75">
      <c r="A22" s="63" t="s">
        <v>30</v>
      </c>
      <c r="B22" s="63" t="s">
        <v>31</v>
      </c>
      <c r="C22" s="101">
        <f>+C23+C35</f>
        <v>19375257</v>
      </c>
      <c r="D22" s="101">
        <f>+D23+D35</f>
        <v>0</v>
      </c>
      <c r="E22" s="101">
        <f>+E23+E35</f>
        <v>19375257</v>
      </c>
    </row>
    <row r="23" spans="1:5" ht="12.75">
      <c r="A23" s="63" t="s">
        <v>32</v>
      </c>
      <c r="B23" s="63" t="s">
        <v>287</v>
      </c>
      <c r="C23" s="101">
        <f>SUM(C24:C34)</f>
        <v>15242262</v>
      </c>
      <c r="D23" s="101">
        <f>SUM(D24:D34)</f>
        <v>0</v>
      </c>
      <c r="E23" s="101">
        <f>SUM(E24:E34)</f>
        <v>15242262</v>
      </c>
    </row>
    <row r="24" spans="1:5" ht="12.75">
      <c r="A24" s="63" t="s">
        <v>34</v>
      </c>
      <c r="B24" s="63" t="s">
        <v>322</v>
      </c>
      <c r="C24" s="112">
        <v>1904673</v>
      </c>
      <c r="D24" s="113">
        <v>0</v>
      </c>
      <c r="E24" s="112">
        <v>1904673</v>
      </c>
    </row>
    <row r="25" spans="1:5" ht="12.75">
      <c r="A25" s="63" t="s">
        <v>36</v>
      </c>
      <c r="B25" s="63" t="s">
        <v>323</v>
      </c>
      <c r="C25" s="112">
        <v>6335501</v>
      </c>
      <c r="D25" s="113">
        <v>0</v>
      </c>
      <c r="E25" s="112">
        <v>6335501</v>
      </c>
    </row>
    <row r="26" spans="1:5" ht="12.75">
      <c r="A26" s="63" t="s">
        <v>38</v>
      </c>
      <c r="B26" s="63" t="s">
        <v>324</v>
      </c>
      <c r="C26" s="112">
        <v>6403834</v>
      </c>
      <c r="D26" s="113">
        <v>0</v>
      </c>
      <c r="E26" s="112">
        <v>6403834</v>
      </c>
    </row>
    <row r="27" spans="1:5" ht="12.75">
      <c r="A27" s="63" t="s">
        <v>40</v>
      </c>
      <c r="B27" s="63" t="s">
        <v>272</v>
      </c>
      <c r="C27" s="112">
        <v>0</v>
      </c>
      <c r="D27" s="113">
        <v>0</v>
      </c>
      <c r="E27" s="112">
        <v>0</v>
      </c>
    </row>
    <row r="28" spans="1:5" ht="26.25">
      <c r="A28" s="63" t="s">
        <v>42</v>
      </c>
      <c r="B28" s="64" t="s">
        <v>331</v>
      </c>
      <c r="C28" s="112">
        <v>1355</v>
      </c>
      <c r="D28" s="112">
        <v>0</v>
      </c>
      <c r="E28" s="112">
        <v>1355</v>
      </c>
    </row>
    <row r="29" spans="1:5" ht="12.75">
      <c r="A29" s="63" t="s">
        <v>256</v>
      </c>
      <c r="B29" s="63" t="s">
        <v>276</v>
      </c>
      <c r="C29" s="112">
        <v>246553</v>
      </c>
      <c r="D29" s="113">
        <v>0</v>
      </c>
      <c r="E29" s="112">
        <v>246553</v>
      </c>
    </row>
    <row r="30" spans="1:5" ht="12.75">
      <c r="A30" s="63" t="s">
        <v>257</v>
      </c>
      <c r="B30" s="64" t="s">
        <v>325</v>
      </c>
      <c r="C30" s="112">
        <v>3419</v>
      </c>
      <c r="D30" s="113">
        <v>0</v>
      </c>
      <c r="E30" s="112">
        <v>3419</v>
      </c>
    </row>
    <row r="31" spans="1:5" ht="12.75">
      <c r="A31" s="63" t="s">
        <v>46</v>
      </c>
      <c r="B31" s="63" t="s">
        <v>326</v>
      </c>
      <c r="C31" s="112">
        <v>0</v>
      </c>
      <c r="D31" s="113">
        <v>0</v>
      </c>
      <c r="E31" s="112">
        <v>0</v>
      </c>
    </row>
    <row r="32" spans="1:5" ht="26.25">
      <c r="A32" s="63" t="s">
        <v>48</v>
      </c>
      <c r="B32" s="64" t="s">
        <v>332</v>
      </c>
      <c r="C32" s="112">
        <v>0</v>
      </c>
      <c r="D32" s="113">
        <v>0</v>
      </c>
      <c r="E32" s="112">
        <v>0</v>
      </c>
    </row>
    <row r="33" spans="1:5" ht="12.75">
      <c r="A33" s="63" t="s">
        <v>141</v>
      </c>
      <c r="B33" s="63" t="s">
        <v>327</v>
      </c>
      <c r="C33" s="112">
        <v>6988</v>
      </c>
      <c r="D33" s="113">
        <v>0</v>
      </c>
      <c r="E33" s="112">
        <v>6988</v>
      </c>
    </row>
    <row r="34" spans="1:5" ht="12.75">
      <c r="A34" s="63" t="s">
        <v>173</v>
      </c>
      <c r="B34" s="64" t="s">
        <v>328</v>
      </c>
      <c r="C34" s="112">
        <v>339939</v>
      </c>
      <c r="D34" s="113">
        <v>0</v>
      </c>
      <c r="E34" s="112">
        <v>339939</v>
      </c>
    </row>
    <row r="35" spans="1:5" ht="12.75">
      <c r="A35" s="63" t="s">
        <v>50</v>
      </c>
      <c r="B35" s="63" t="s">
        <v>51</v>
      </c>
      <c r="C35" s="112">
        <f>SUM(C36:C40)</f>
        <v>4132995</v>
      </c>
      <c r="D35" s="112">
        <f>SUM(D36:D40)</f>
        <v>0</v>
      </c>
      <c r="E35" s="112">
        <f>SUM(E36:E40)</f>
        <v>4132995</v>
      </c>
    </row>
    <row r="36" spans="1:5" ht="12.75">
      <c r="A36" s="63" t="s">
        <v>333</v>
      </c>
      <c r="B36" s="63" t="s">
        <v>53</v>
      </c>
      <c r="C36" s="112">
        <v>6589062</v>
      </c>
      <c r="D36" s="113">
        <v>0</v>
      </c>
      <c r="E36" s="112">
        <v>6589062</v>
      </c>
    </row>
    <row r="37" spans="1:5" ht="12.75">
      <c r="A37" s="63" t="s">
        <v>334</v>
      </c>
      <c r="B37" s="63" t="s">
        <v>379</v>
      </c>
      <c r="C37" s="112">
        <v>7060</v>
      </c>
      <c r="D37" s="113">
        <v>0</v>
      </c>
      <c r="E37" s="112">
        <v>7060</v>
      </c>
    </row>
    <row r="38" spans="1:5" ht="12.75">
      <c r="A38" s="63" t="s">
        <v>336</v>
      </c>
      <c r="B38" s="65" t="s">
        <v>335</v>
      </c>
      <c r="C38" s="112">
        <v>73936</v>
      </c>
      <c r="D38" s="113">
        <v>0</v>
      </c>
      <c r="E38" s="112">
        <v>73936</v>
      </c>
    </row>
    <row r="39" spans="1:5" ht="26.25">
      <c r="A39" s="63" t="s">
        <v>372</v>
      </c>
      <c r="B39" s="71" t="s">
        <v>375</v>
      </c>
      <c r="C39" s="112">
        <v>0</v>
      </c>
      <c r="D39" s="113">
        <v>0</v>
      </c>
      <c r="E39" s="112">
        <v>0</v>
      </c>
    </row>
    <row r="40" spans="1:5" ht="12.75">
      <c r="A40" s="63" t="s">
        <v>374</v>
      </c>
      <c r="B40" s="65" t="s">
        <v>330</v>
      </c>
      <c r="C40" s="112">
        <v>-2537063</v>
      </c>
      <c r="D40" s="113">
        <v>0</v>
      </c>
      <c r="E40" s="112">
        <v>-2537063</v>
      </c>
    </row>
    <row r="41" spans="1:5" ht="12.75">
      <c r="A41" s="63" t="s">
        <v>58</v>
      </c>
      <c r="B41" s="63" t="s">
        <v>59</v>
      </c>
      <c r="C41" s="113">
        <v>0</v>
      </c>
      <c r="D41" s="113">
        <v>0</v>
      </c>
      <c r="E41" s="113">
        <v>0</v>
      </c>
    </row>
    <row r="42" spans="1:5" ht="12.75">
      <c r="A42" s="63" t="s">
        <v>60</v>
      </c>
      <c r="B42" s="63" t="s">
        <v>278</v>
      </c>
      <c r="C42" s="112">
        <v>9144362</v>
      </c>
      <c r="D42" s="113">
        <v>0</v>
      </c>
      <c r="E42" s="112">
        <v>9144362</v>
      </c>
    </row>
    <row r="43" spans="1:5" s="100" customFormat="1" ht="12.75">
      <c r="A43" s="66" t="s">
        <v>62</v>
      </c>
      <c r="B43" s="66" t="s">
        <v>279</v>
      </c>
      <c r="C43" s="112">
        <v>9144362</v>
      </c>
      <c r="D43" s="113">
        <v>0</v>
      </c>
      <c r="E43" s="112">
        <v>9144362</v>
      </c>
    </row>
    <row r="44" spans="1:3" s="100" customFormat="1" ht="12.75">
      <c r="A44" s="66"/>
      <c r="B44" s="66"/>
      <c r="C44" s="99"/>
    </row>
    <row r="45" spans="1:3" ht="12.75">
      <c r="A45" s="66"/>
      <c r="B45" s="66"/>
      <c r="C45" s="104"/>
    </row>
    <row r="46" spans="1:3" ht="12.75">
      <c r="A46" s="66"/>
      <c r="B46" s="66"/>
      <c r="C46" s="104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11.140625" style="100" customWidth="1"/>
    <col min="2" max="2" width="64.421875" style="100" customWidth="1"/>
    <col min="3" max="3" width="10.140625" style="99" bestFit="1" customWidth="1"/>
    <col min="4" max="4" width="10.57421875" style="99" bestFit="1" customWidth="1"/>
    <col min="5" max="5" width="10.8515625" style="99" bestFit="1" customWidth="1"/>
    <col min="6" max="16384" width="9.140625" style="99" customWidth="1"/>
  </cols>
  <sheetData>
    <row r="1" spans="1:3" ht="12.75">
      <c r="A1" s="90" t="s">
        <v>157</v>
      </c>
      <c r="B1" s="97"/>
      <c r="C1" s="98"/>
    </row>
    <row r="3" spans="1:3" ht="12.75">
      <c r="A3" s="169" t="s">
        <v>0</v>
      </c>
      <c r="B3" s="169"/>
      <c r="C3" s="169"/>
    </row>
    <row r="4" spans="1:3" ht="12.75">
      <c r="A4" s="170" t="s">
        <v>401</v>
      </c>
      <c r="B4" s="169"/>
      <c r="C4" s="169"/>
    </row>
    <row r="5" ht="12.75">
      <c r="E5" s="91" t="s">
        <v>2</v>
      </c>
    </row>
    <row r="6" spans="1:5" s="95" customFormat="1" ht="12.75">
      <c r="A6" s="92" t="s">
        <v>3</v>
      </c>
      <c r="B6" s="92" t="s">
        <v>4</v>
      </c>
      <c r="C6" s="93" t="s">
        <v>5</v>
      </c>
      <c r="D6" s="93" t="s">
        <v>382</v>
      </c>
      <c r="E6" s="94" t="s">
        <v>7</v>
      </c>
    </row>
    <row r="7" spans="1:5" s="95" customFormat="1" ht="12.75">
      <c r="A7" s="96">
        <v>1</v>
      </c>
      <c r="B7" s="96">
        <v>2</v>
      </c>
      <c r="C7" s="93">
        <v>3</v>
      </c>
      <c r="D7" s="93">
        <v>4</v>
      </c>
      <c r="E7" s="93">
        <v>5</v>
      </c>
    </row>
    <row r="8" spans="1:5" ht="12.75">
      <c r="A8" s="63" t="s">
        <v>8</v>
      </c>
      <c r="B8" s="63" t="s">
        <v>312</v>
      </c>
      <c r="C8" s="101">
        <f>SUM(C9:C21)</f>
        <v>18903524</v>
      </c>
      <c r="D8" s="101">
        <f>SUM(D9:D21)</f>
        <v>-1910169</v>
      </c>
      <c r="E8" s="101">
        <f>SUM(E9:E21)</f>
        <v>16993355</v>
      </c>
    </row>
    <row r="9" spans="1:5" ht="12.75">
      <c r="A9" s="63" t="s">
        <v>10</v>
      </c>
      <c r="B9" s="63" t="s">
        <v>313</v>
      </c>
      <c r="C9" s="112">
        <v>1061953</v>
      </c>
      <c r="D9" s="113">
        <v>0</v>
      </c>
      <c r="E9" s="112">
        <v>1061953</v>
      </c>
    </row>
    <row r="10" spans="1:5" ht="12.75">
      <c r="A10" s="63" t="s">
        <v>12</v>
      </c>
      <c r="B10" s="64" t="s">
        <v>314</v>
      </c>
      <c r="C10" s="112">
        <v>2576438</v>
      </c>
      <c r="D10" s="113">
        <v>0</v>
      </c>
      <c r="E10" s="112">
        <v>2576438</v>
      </c>
    </row>
    <row r="11" spans="1:5" ht="26.25">
      <c r="A11" s="63" t="s">
        <v>14</v>
      </c>
      <c r="B11" s="64" t="s">
        <v>315</v>
      </c>
      <c r="C11" s="112">
        <v>172558</v>
      </c>
      <c r="D11" s="112">
        <v>-16499</v>
      </c>
      <c r="E11" s="112">
        <v>156059</v>
      </c>
    </row>
    <row r="12" spans="1:5" ht="12.75">
      <c r="A12" s="63" t="s">
        <v>16</v>
      </c>
      <c r="B12" s="63" t="s">
        <v>316</v>
      </c>
      <c r="C12" s="112">
        <v>13725879</v>
      </c>
      <c r="D12" s="112">
        <v>-1378687</v>
      </c>
      <c r="E12" s="112">
        <v>12347192</v>
      </c>
    </row>
    <row r="13" spans="1:5" ht="12.75">
      <c r="A13" s="63" t="s">
        <v>18</v>
      </c>
      <c r="B13" s="63" t="s">
        <v>317</v>
      </c>
      <c r="C13" s="112">
        <v>101131</v>
      </c>
      <c r="D13" s="113">
        <v>-14</v>
      </c>
      <c r="E13" s="112">
        <v>101117</v>
      </c>
    </row>
    <row r="14" spans="1:5" ht="12.75">
      <c r="A14" s="63" t="s">
        <v>20</v>
      </c>
      <c r="B14" s="63" t="s">
        <v>318</v>
      </c>
      <c r="C14" s="112">
        <v>35602</v>
      </c>
      <c r="D14" s="113">
        <v>0</v>
      </c>
      <c r="E14" s="112">
        <v>35602</v>
      </c>
    </row>
    <row r="15" spans="1:5" ht="12.75">
      <c r="A15" s="63" t="s">
        <v>115</v>
      </c>
      <c r="B15" s="63" t="s">
        <v>319</v>
      </c>
      <c r="C15" s="112">
        <v>256125</v>
      </c>
      <c r="D15" s="112">
        <v>-140670</v>
      </c>
      <c r="E15" s="112">
        <v>115455</v>
      </c>
    </row>
    <row r="16" spans="1:5" ht="12.75">
      <c r="A16" s="63" t="s">
        <v>22</v>
      </c>
      <c r="B16" s="63" t="s">
        <v>25</v>
      </c>
      <c r="C16" s="112">
        <v>180695</v>
      </c>
      <c r="D16" s="112">
        <v>-63650</v>
      </c>
      <c r="E16" s="112">
        <v>117045</v>
      </c>
    </row>
    <row r="17" spans="1:5" ht="12.75">
      <c r="A17" s="63" t="s">
        <v>24</v>
      </c>
      <c r="B17" s="64" t="s">
        <v>320</v>
      </c>
      <c r="C17" s="112">
        <v>721478</v>
      </c>
      <c r="D17" s="112">
        <v>-310516</v>
      </c>
      <c r="E17" s="112">
        <v>410962</v>
      </c>
    </row>
    <row r="18" spans="1:5" ht="26.25">
      <c r="A18" s="63" t="s">
        <v>184</v>
      </c>
      <c r="B18" s="64" t="s">
        <v>254</v>
      </c>
      <c r="C18" s="113">
        <v>0</v>
      </c>
      <c r="D18" s="113">
        <v>0</v>
      </c>
      <c r="E18" s="113">
        <v>0</v>
      </c>
    </row>
    <row r="19" spans="1:5" ht="12.75">
      <c r="A19" s="63" t="s">
        <v>186</v>
      </c>
      <c r="B19" s="63" t="s">
        <v>136</v>
      </c>
      <c r="C19" s="113">
        <v>0</v>
      </c>
      <c r="D19" s="113">
        <v>0</v>
      </c>
      <c r="E19" s="113">
        <v>0</v>
      </c>
    </row>
    <row r="20" spans="1:5" ht="12.75">
      <c r="A20" s="63" t="s">
        <v>170</v>
      </c>
      <c r="B20" s="63" t="s">
        <v>321</v>
      </c>
      <c r="C20" s="112">
        <v>71665</v>
      </c>
      <c r="D20" s="113">
        <v>-133</v>
      </c>
      <c r="E20" s="112">
        <v>71532</v>
      </c>
    </row>
    <row r="21" spans="1:5" ht="12.75">
      <c r="A21" s="63" t="s">
        <v>189</v>
      </c>
      <c r="B21" s="63" t="s">
        <v>138</v>
      </c>
      <c r="C21" s="112">
        <v>0</v>
      </c>
      <c r="D21" s="113">
        <v>0</v>
      </c>
      <c r="E21" s="112">
        <v>0</v>
      </c>
    </row>
    <row r="22" spans="1:5" ht="12.75">
      <c r="A22" s="63" t="s">
        <v>30</v>
      </c>
      <c r="B22" s="63" t="s">
        <v>31</v>
      </c>
      <c r="C22" s="101">
        <f>+C23+C35</f>
        <v>16993355</v>
      </c>
      <c r="D22" s="101">
        <f>+D23+D35</f>
        <v>0</v>
      </c>
      <c r="E22" s="101">
        <f>+E23+E35</f>
        <v>16993355</v>
      </c>
    </row>
    <row r="23" spans="1:5" ht="12.75">
      <c r="A23" s="63" t="s">
        <v>32</v>
      </c>
      <c r="B23" s="63" t="s">
        <v>287</v>
      </c>
      <c r="C23" s="101">
        <f>SUM(C24:C34)</f>
        <v>13866363</v>
      </c>
      <c r="D23" s="101">
        <f>SUM(D24:D34)</f>
        <v>0</v>
      </c>
      <c r="E23" s="101">
        <f>SUM(E24:E34)</f>
        <v>13866363</v>
      </c>
    </row>
    <row r="24" spans="1:5" ht="12.75">
      <c r="A24" s="63" t="s">
        <v>34</v>
      </c>
      <c r="B24" s="63" t="s">
        <v>322</v>
      </c>
      <c r="C24" s="112">
        <v>1548454</v>
      </c>
      <c r="D24" s="113">
        <v>0</v>
      </c>
      <c r="E24" s="112">
        <v>1548454</v>
      </c>
    </row>
    <row r="25" spans="1:5" ht="12.75">
      <c r="A25" s="63" t="s">
        <v>36</v>
      </c>
      <c r="B25" s="63" t="s">
        <v>323</v>
      </c>
      <c r="C25" s="112">
        <v>4174306</v>
      </c>
      <c r="D25" s="113">
        <v>0</v>
      </c>
      <c r="E25" s="112">
        <v>4174306</v>
      </c>
    </row>
    <row r="26" spans="1:5" ht="12.75">
      <c r="A26" s="63" t="s">
        <v>38</v>
      </c>
      <c r="B26" s="63" t="s">
        <v>324</v>
      </c>
      <c r="C26" s="112">
        <v>6540279</v>
      </c>
      <c r="D26" s="113">
        <v>0</v>
      </c>
      <c r="E26" s="112">
        <v>6540279</v>
      </c>
    </row>
    <row r="27" spans="1:5" ht="12.75">
      <c r="A27" s="63" t="s">
        <v>40</v>
      </c>
      <c r="B27" s="63" t="s">
        <v>272</v>
      </c>
      <c r="C27" s="112">
        <v>0</v>
      </c>
      <c r="D27" s="113">
        <v>0</v>
      </c>
      <c r="E27" s="112">
        <v>0</v>
      </c>
    </row>
    <row r="28" spans="1:5" ht="26.25">
      <c r="A28" s="63" t="s">
        <v>42</v>
      </c>
      <c r="B28" s="64" t="s">
        <v>331</v>
      </c>
      <c r="C28" s="113">
        <v>228</v>
      </c>
      <c r="D28" s="113">
        <v>0</v>
      </c>
      <c r="E28" s="113">
        <v>228</v>
      </c>
    </row>
    <row r="29" spans="1:5" ht="12.75">
      <c r="A29" s="63" t="s">
        <v>256</v>
      </c>
      <c r="B29" s="63" t="s">
        <v>276</v>
      </c>
      <c r="C29" s="112">
        <v>232989</v>
      </c>
      <c r="D29" s="113">
        <v>0</v>
      </c>
      <c r="E29" s="112">
        <v>232989</v>
      </c>
    </row>
    <row r="30" spans="1:5" ht="12.75">
      <c r="A30" s="63" t="s">
        <v>257</v>
      </c>
      <c r="B30" s="64" t="s">
        <v>325</v>
      </c>
      <c r="C30" s="112">
        <v>11140</v>
      </c>
      <c r="D30" s="113">
        <v>0</v>
      </c>
      <c r="E30" s="112">
        <v>11140</v>
      </c>
    </row>
    <row r="31" spans="1:5" ht="12.75">
      <c r="A31" s="63" t="s">
        <v>46</v>
      </c>
      <c r="B31" s="63" t="s">
        <v>326</v>
      </c>
      <c r="C31" s="112">
        <v>0</v>
      </c>
      <c r="D31" s="113">
        <v>0</v>
      </c>
      <c r="E31" s="112">
        <v>0</v>
      </c>
    </row>
    <row r="32" spans="1:5" ht="26.25">
      <c r="A32" s="63" t="s">
        <v>48</v>
      </c>
      <c r="B32" s="64" t="s">
        <v>332</v>
      </c>
      <c r="C32" s="112">
        <v>0</v>
      </c>
      <c r="D32" s="113">
        <v>0</v>
      </c>
      <c r="E32" s="112">
        <v>0</v>
      </c>
    </row>
    <row r="33" spans="1:5" ht="12.75">
      <c r="A33" s="63" t="s">
        <v>141</v>
      </c>
      <c r="B33" s="63" t="s">
        <v>327</v>
      </c>
      <c r="C33" s="112">
        <v>6853</v>
      </c>
      <c r="D33" s="113">
        <v>0</v>
      </c>
      <c r="E33" s="112">
        <v>6853</v>
      </c>
    </row>
    <row r="34" spans="1:5" ht="12.75">
      <c r="A34" s="63" t="s">
        <v>173</v>
      </c>
      <c r="B34" s="64" t="s">
        <v>328</v>
      </c>
      <c r="C34" s="112">
        <v>1352114</v>
      </c>
      <c r="D34" s="113">
        <v>0</v>
      </c>
      <c r="E34" s="112">
        <v>1352114</v>
      </c>
    </row>
    <row r="35" spans="1:5" ht="12.75">
      <c r="A35" s="63" t="s">
        <v>50</v>
      </c>
      <c r="B35" s="63" t="s">
        <v>51</v>
      </c>
      <c r="C35" s="112">
        <f>SUM(C36:C40)</f>
        <v>3126992</v>
      </c>
      <c r="D35" s="112">
        <f>SUM(D36:D40)</f>
        <v>0</v>
      </c>
      <c r="E35" s="112">
        <f>SUM(E36:E40)</f>
        <v>3126992</v>
      </c>
    </row>
    <row r="36" spans="1:5" ht="12.75">
      <c r="A36" s="63" t="s">
        <v>333</v>
      </c>
      <c r="B36" s="63" t="s">
        <v>53</v>
      </c>
      <c r="C36" s="112">
        <v>5496452</v>
      </c>
      <c r="D36" s="113">
        <v>0</v>
      </c>
      <c r="E36" s="112">
        <v>5496452</v>
      </c>
    </row>
    <row r="37" spans="1:5" ht="12.75">
      <c r="A37" s="63" t="s">
        <v>334</v>
      </c>
      <c r="B37" s="63" t="s">
        <v>379</v>
      </c>
      <c r="C37" s="112">
        <v>7060</v>
      </c>
      <c r="D37" s="113">
        <v>0</v>
      </c>
      <c r="E37" s="112">
        <v>7060</v>
      </c>
    </row>
    <row r="38" spans="1:5" ht="12.75">
      <c r="A38" s="63" t="s">
        <v>336</v>
      </c>
      <c r="B38" s="65" t="s">
        <v>335</v>
      </c>
      <c r="C38" s="112">
        <v>71146</v>
      </c>
      <c r="D38" s="113">
        <v>0</v>
      </c>
      <c r="E38" s="112">
        <v>71146</v>
      </c>
    </row>
    <row r="39" spans="1:5" ht="26.25">
      <c r="A39" s="63" t="s">
        <v>372</v>
      </c>
      <c r="B39" s="71" t="s">
        <v>375</v>
      </c>
      <c r="C39" s="112">
        <v>0</v>
      </c>
      <c r="D39" s="113">
        <v>0</v>
      </c>
      <c r="E39" s="112">
        <v>0</v>
      </c>
    </row>
    <row r="40" spans="1:5" ht="12.75">
      <c r="A40" s="63" t="s">
        <v>374</v>
      </c>
      <c r="B40" s="65" t="s">
        <v>330</v>
      </c>
      <c r="C40" s="112">
        <v>-2447666</v>
      </c>
      <c r="D40" s="113">
        <v>0</v>
      </c>
      <c r="E40" s="112">
        <v>-2447666</v>
      </c>
    </row>
    <row r="41" spans="1:5" ht="12.75">
      <c r="A41" s="63" t="s">
        <v>58</v>
      </c>
      <c r="B41" s="63" t="s">
        <v>59</v>
      </c>
      <c r="C41" s="113">
        <v>0</v>
      </c>
      <c r="D41" s="113">
        <v>0</v>
      </c>
      <c r="E41" s="113">
        <v>0</v>
      </c>
    </row>
    <row r="42" spans="1:5" ht="12.75">
      <c r="A42" s="63" t="s">
        <v>60</v>
      </c>
      <c r="B42" s="63" t="s">
        <v>278</v>
      </c>
      <c r="C42" s="112">
        <v>5419052</v>
      </c>
      <c r="D42" s="113">
        <v>0</v>
      </c>
      <c r="E42" s="112">
        <v>5419052</v>
      </c>
    </row>
    <row r="43" spans="1:5" s="100" customFormat="1" ht="12.75">
      <c r="A43" s="66" t="s">
        <v>62</v>
      </c>
      <c r="B43" s="66" t="s">
        <v>279</v>
      </c>
      <c r="C43" s="112">
        <v>5419052</v>
      </c>
      <c r="D43" s="113">
        <v>0</v>
      </c>
      <c r="E43" s="112">
        <v>5419052</v>
      </c>
    </row>
    <row r="44" spans="1:3" s="100" customFormat="1" ht="12.75">
      <c r="A44" s="66"/>
      <c r="B44" s="66"/>
      <c r="C44" s="99"/>
    </row>
    <row r="45" spans="1:3" ht="12.75">
      <c r="A45" s="66"/>
      <c r="B45" s="66"/>
      <c r="C45" s="104"/>
    </row>
    <row r="46" spans="1:3" ht="12.75">
      <c r="A46" s="66"/>
      <c r="B46" s="66"/>
      <c r="C46" s="104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11.140625" style="100" customWidth="1"/>
    <col min="2" max="2" width="64.421875" style="100" customWidth="1"/>
    <col min="3" max="3" width="10.140625" style="99" bestFit="1" customWidth="1"/>
    <col min="4" max="4" width="10.57421875" style="99" bestFit="1" customWidth="1"/>
    <col min="5" max="5" width="10.8515625" style="99" bestFit="1" customWidth="1"/>
    <col min="6" max="16384" width="9.140625" style="99" customWidth="1"/>
  </cols>
  <sheetData>
    <row r="1" spans="1:3" ht="12.75">
      <c r="A1" s="90" t="s">
        <v>157</v>
      </c>
      <c r="B1" s="97"/>
      <c r="C1" s="98"/>
    </row>
    <row r="3" spans="1:3" ht="12.75">
      <c r="A3" s="169" t="s">
        <v>0</v>
      </c>
      <c r="B3" s="169"/>
      <c r="C3" s="169"/>
    </row>
    <row r="4" spans="1:3" ht="12.75">
      <c r="A4" s="170" t="s">
        <v>399</v>
      </c>
      <c r="B4" s="169"/>
      <c r="C4" s="169"/>
    </row>
    <row r="5" ht="12.75">
      <c r="E5" s="91" t="s">
        <v>2</v>
      </c>
    </row>
    <row r="6" spans="1:5" s="95" customFormat="1" ht="12.75">
      <c r="A6" s="92" t="s">
        <v>3</v>
      </c>
      <c r="B6" s="92" t="s">
        <v>4</v>
      </c>
      <c r="C6" s="93" t="s">
        <v>5</v>
      </c>
      <c r="D6" s="93" t="s">
        <v>382</v>
      </c>
      <c r="E6" s="94" t="s">
        <v>7</v>
      </c>
    </row>
    <row r="7" spans="1:5" s="95" customFormat="1" ht="12.75">
      <c r="A7" s="96">
        <v>1</v>
      </c>
      <c r="B7" s="96">
        <v>2</v>
      </c>
      <c r="C7" s="93">
        <v>3</v>
      </c>
      <c r="D7" s="93">
        <v>4</v>
      </c>
      <c r="E7" s="93">
        <v>5</v>
      </c>
    </row>
    <row r="8" spans="1:5" ht="12.75">
      <c r="A8" s="63" t="s">
        <v>8</v>
      </c>
      <c r="B8" s="63" t="s">
        <v>312</v>
      </c>
      <c r="C8" s="101">
        <f>SUM(C9:C21)</f>
        <v>18943979</v>
      </c>
      <c r="D8" s="101">
        <f>SUM(D9:D21)</f>
        <v>-2020390</v>
      </c>
      <c r="E8" s="101">
        <f>SUM(E9:E21)</f>
        <v>16923589</v>
      </c>
    </row>
    <row r="9" spans="1:5" ht="12.75">
      <c r="A9" s="63" t="s">
        <v>10</v>
      </c>
      <c r="B9" s="63" t="s">
        <v>313</v>
      </c>
      <c r="C9" s="112">
        <v>658511</v>
      </c>
      <c r="D9" s="113">
        <v>0</v>
      </c>
      <c r="E9" s="112">
        <v>658511</v>
      </c>
    </row>
    <row r="10" spans="1:5" ht="12.75">
      <c r="A10" s="63" t="s">
        <v>12</v>
      </c>
      <c r="B10" s="64" t="s">
        <v>314</v>
      </c>
      <c r="C10" s="112">
        <v>2703265</v>
      </c>
      <c r="D10" s="113">
        <v>0</v>
      </c>
      <c r="E10" s="112">
        <v>2703265</v>
      </c>
    </row>
    <row r="11" spans="1:5" ht="26.25">
      <c r="A11" s="63" t="s">
        <v>14</v>
      </c>
      <c r="B11" s="64" t="s">
        <v>315</v>
      </c>
      <c r="C11" s="112">
        <v>158009</v>
      </c>
      <c r="D11" s="112">
        <v>-35307</v>
      </c>
      <c r="E11" s="112">
        <v>122702</v>
      </c>
    </row>
    <row r="12" spans="1:5" ht="12.75">
      <c r="A12" s="63" t="s">
        <v>16</v>
      </c>
      <c r="B12" s="63" t="s">
        <v>316</v>
      </c>
      <c r="C12" s="112">
        <v>13938155</v>
      </c>
      <c r="D12" s="112">
        <v>-1465243</v>
      </c>
      <c r="E12" s="112">
        <v>12472912</v>
      </c>
    </row>
    <row r="13" spans="1:5" ht="12.75">
      <c r="A13" s="63" t="s">
        <v>18</v>
      </c>
      <c r="B13" s="63" t="s">
        <v>317</v>
      </c>
      <c r="C13" s="112">
        <v>205014</v>
      </c>
      <c r="D13" s="113">
        <v>-14</v>
      </c>
      <c r="E13" s="112">
        <v>205000</v>
      </c>
    </row>
    <row r="14" spans="1:5" ht="12.75">
      <c r="A14" s="63" t="s">
        <v>20</v>
      </c>
      <c r="B14" s="63" t="s">
        <v>318</v>
      </c>
      <c r="C14" s="112">
        <v>31440</v>
      </c>
      <c r="D14" s="113">
        <v>0</v>
      </c>
      <c r="E14" s="112">
        <v>31440</v>
      </c>
    </row>
    <row r="15" spans="1:5" ht="12.75">
      <c r="A15" s="63" t="s">
        <v>115</v>
      </c>
      <c r="B15" s="63" t="s">
        <v>319</v>
      </c>
      <c r="C15" s="112">
        <v>188708</v>
      </c>
      <c r="D15" s="112">
        <v>-109937</v>
      </c>
      <c r="E15" s="112">
        <v>78771</v>
      </c>
    </row>
    <row r="16" spans="1:5" ht="12.75">
      <c r="A16" s="63" t="s">
        <v>22</v>
      </c>
      <c r="B16" s="63" t="s">
        <v>25</v>
      </c>
      <c r="C16" s="112">
        <v>212081</v>
      </c>
      <c r="D16" s="112">
        <v>-79612</v>
      </c>
      <c r="E16" s="112">
        <v>132469</v>
      </c>
    </row>
    <row r="17" spans="1:5" ht="12.75">
      <c r="A17" s="63" t="s">
        <v>24</v>
      </c>
      <c r="B17" s="64" t="s">
        <v>320</v>
      </c>
      <c r="C17" s="112">
        <v>739289</v>
      </c>
      <c r="D17" s="112">
        <v>-330277</v>
      </c>
      <c r="E17" s="112">
        <v>409012</v>
      </c>
    </row>
    <row r="18" spans="1:5" ht="26.25">
      <c r="A18" s="63" t="s">
        <v>184</v>
      </c>
      <c r="B18" s="64" t="s">
        <v>254</v>
      </c>
      <c r="C18" s="113">
        <v>0</v>
      </c>
      <c r="D18" s="113">
        <v>0</v>
      </c>
      <c r="E18" s="113">
        <v>0</v>
      </c>
    </row>
    <row r="19" spans="1:5" ht="12.75">
      <c r="A19" s="63" t="s">
        <v>186</v>
      </c>
      <c r="B19" s="63" t="s">
        <v>136</v>
      </c>
      <c r="C19" s="113">
        <v>0</v>
      </c>
      <c r="D19" s="113">
        <v>0</v>
      </c>
      <c r="E19" s="113">
        <v>0</v>
      </c>
    </row>
    <row r="20" spans="1:5" ht="12.75">
      <c r="A20" s="63" t="s">
        <v>170</v>
      </c>
      <c r="B20" s="63" t="s">
        <v>321</v>
      </c>
      <c r="C20" s="112">
        <v>109507</v>
      </c>
      <c r="D20" s="113">
        <v>0</v>
      </c>
      <c r="E20" s="112">
        <v>109507</v>
      </c>
    </row>
    <row r="21" spans="1:5" ht="12.75">
      <c r="A21" s="63" t="s">
        <v>189</v>
      </c>
      <c r="B21" s="63" t="s">
        <v>138</v>
      </c>
      <c r="C21" s="113">
        <v>0</v>
      </c>
      <c r="D21" s="113">
        <v>0</v>
      </c>
      <c r="E21" s="113">
        <v>0</v>
      </c>
    </row>
    <row r="22" spans="1:5" ht="12.75">
      <c r="A22" s="63" t="s">
        <v>30</v>
      </c>
      <c r="B22" s="63" t="s">
        <v>31</v>
      </c>
      <c r="C22" s="101">
        <f>+C23+C35</f>
        <v>16923589</v>
      </c>
      <c r="D22" s="101">
        <f>+D23+D35</f>
        <v>0</v>
      </c>
      <c r="E22" s="101">
        <f>+E23+E35</f>
        <v>16923589</v>
      </c>
    </row>
    <row r="23" spans="1:5" ht="12.75">
      <c r="A23" s="63" t="s">
        <v>32</v>
      </c>
      <c r="B23" s="63" t="s">
        <v>287</v>
      </c>
      <c r="C23" s="101">
        <f>SUM(C24:C34)</f>
        <v>13626097</v>
      </c>
      <c r="D23" s="101">
        <f>SUM(D24:D34)</f>
        <v>0</v>
      </c>
      <c r="E23" s="101">
        <f>SUM(E24:E34)</f>
        <v>13626097</v>
      </c>
    </row>
    <row r="24" spans="1:5" ht="12.75">
      <c r="A24" s="63" t="s">
        <v>34</v>
      </c>
      <c r="B24" s="63" t="s">
        <v>322</v>
      </c>
      <c r="C24" s="112">
        <v>1096667</v>
      </c>
      <c r="D24" s="113">
        <v>0</v>
      </c>
      <c r="E24" s="112">
        <v>1096667</v>
      </c>
    </row>
    <row r="25" spans="1:5" ht="12.75">
      <c r="A25" s="63" t="s">
        <v>36</v>
      </c>
      <c r="B25" s="63" t="s">
        <v>323</v>
      </c>
      <c r="C25" s="112">
        <v>4240698</v>
      </c>
      <c r="D25" s="113">
        <v>0</v>
      </c>
      <c r="E25" s="112">
        <v>4240698</v>
      </c>
    </row>
    <row r="26" spans="1:5" ht="12.75">
      <c r="A26" s="63" t="s">
        <v>38</v>
      </c>
      <c r="B26" s="63" t="s">
        <v>324</v>
      </c>
      <c r="C26" s="112">
        <v>6528119</v>
      </c>
      <c r="D26" s="113">
        <v>0</v>
      </c>
      <c r="E26" s="112">
        <v>6528119</v>
      </c>
    </row>
    <row r="27" spans="1:5" ht="12.75">
      <c r="A27" s="63" t="s">
        <v>40</v>
      </c>
      <c r="B27" s="63" t="s">
        <v>272</v>
      </c>
      <c r="C27" s="113">
        <v>0</v>
      </c>
      <c r="D27" s="113">
        <v>0</v>
      </c>
      <c r="E27" s="113">
        <v>0</v>
      </c>
    </row>
    <row r="28" spans="1:5" ht="26.25">
      <c r="A28" s="63" t="s">
        <v>42</v>
      </c>
      <c r="B28" s="64" t="s">
        <v>331</v>
      </c>
      <c r="C28" s="113">
        <v>345</v>
      </c>
      <c r="D28" s="113">
        <v>0</v>
      </c>
      <c r="E28" s="113">
        <v>345</v>
      </c>
    </row>
    <row r="29" spans="1:5" ht="12.75">
      <c r="A29" s="63" t="s">
        <v>256</v>
      </c>
      <c r="B29" s="63" t="s">
        <v>276</v>
      </c>
      <c r="C29" s="112">
        <v>250038</v>
      </c>
      <c r="D29" s="113">
        <v>0</v>
      </c>
      <c r="E29" s="112">
        <v>250038</v>
      </c>
    </row>
    <row r="30" spans="1:5" ht="12.75">
      <c r="A30" s="63" t="s">
        <v>257</v>
      </c>
      <c r="B30" s="64" t="s">
        <v>325</v>
      </c>
      <c r="C30" s="112">
        <v>9670</v>
      </c>
      <c r="D30" s="113">
        <v>0</v>
      </c>
      <c r="E30" s="112">
        <v>9670</v>
      </c>
    </row>
    <row r="31" spans="1:5" ht="12.75">
      <c r="A31" s="63" t="s">
        <v>46</v>
      </c>
      <c r="B31" s="63" t="s">
        <v>326</v>
      </c>
      <c r="C31" s="113">
        <v>0</v>
      </c>
      <c r="D31" s="113">
        <v>0</v>
      </c>
      <c r="E31" s="113">
        <v>0</v>
      </c>
    </row>
    <row r="32" spans="1:5" ht="26.25">
      <c r="A32" s="63" t="s">
        <v>48</v>
      </c>
      <c r="B32" s="64" t="s">
        <v>332</v>
      </c>
      <c r="C32" s="113">
        <v>0</v>
      </c>
      <c r="D32" s="113">
        <v>0</v>
      </c>
      <c r="E32" s="113">
        <v>0</v>
      </c>
    </row>
    <row r="33" spans="1:5" ht="12.75">
      <c r="A33" s="63" t="s">
        <v>141</v>
      </c>
      <c r="B33" s="63" t="s">
        <v>327</v>
      </c>
      <c r="C33" s="112">
        <v>6629</v>
      </c>
      <c r="D33" s="113">
        <v>0</v>
      </c>
      <c r="E33" s="112">
        <v>6629</v>
      </c>
    </row>
    <row r="34" spans="1:5" ht="12.75">
      <c r="A34" s="63" t="s">
        <v>173</v>
      </c>
      <c r="B34" s="64" t="s">
        <v>328</v>
      </c>
      <c r="C34" s="112">
        <v>1493931</v>
      </c>
      <c r="D34" s="113">
        <v>0</v>
      </c>
      <c r="E34" s="112">
        <v>1493931</v>
      </c>
    </row>
    <row r="35" spans="1:5" ht="12.75">
      <c r="A35" s="63" t="s">
        <v>50</v>
      </c>
      <c r="B35" s="63" t="s">
        <v>51</v>
      </c>
      <c r="C35" s="112">
        <f>SUM(C36:C40)</f>
        <v>3297492</v>
      </c>
      <c r="D35" s="112">
        <f>SUM(D36:D40)</f>
        <v>0</v>
      </c>
      <c r="E35" s="112">
        <f>SUM(E36:E40)</f>
        <v>3297492</v>
      </c>
    </row>
    <row r="36" spans="1:5" ht="12.75">
      <c r="A36" s="63" t="s">
        <v>333</v>
      </c>
      <c r="B36" s="63" t="s">
        <v>53</v>
      </c>
      <c r="C36" s="112">
        <v>5496452</v>
      </c>
      <c r="D36" s="113">
        <v>0</v>
      </c>
      <c r="E36" s="112">
        <v>5496452</v>
      </c>
    </row>
    <row r="37" spans="1:5" ht="12.75">
      <c r="A37" s="63" t="s">
        <v>334</v>
      </c>
      <c r="B37" s="63" t="s">
        <v>379</v>
      </c>
      <c r="C37" s="112">
        <v>7060</v>
      </c>
      <c r="D37" s="113">
        <v>0</v>
      </c>
      <c r="E37" s="112">
        <v>7060</v>
      </c>
    </row>
    <row r="38" spans="1:5" ht="12.75">
      <c r="A38" s="63" t="s">
        <v>336</v>
      </c>
      <c r="B38" s="65" t="s">
        <v>335</v>
      </c>
      <c r="C38" s="112">
        <v>67510</v>
      </c>
      <c r="D38" s="113">
        <v>0</v>
      </c>
      <c r="E38" s="112">
        <v>67510</v>
      </c>
    </row>
    <row r="39" spans="1:5" ht="26.25">
      <c r="A39" s="63" t="s">
        <v>372</v>
      </c>
      <c r="B39" s="71" t="s">
        <v>375</v>
      </c>
      <c r="C39" s="113">
        <v>0</v>
      </c>
      <c r="D39" s="113">
        <v>0</v>
      </c>
      <c r="E39" s="113">
        <v>0</v>
      </c>
    </row>
    <row r="40" spans="1:5" ht="12.75">
      <c r="A40" s="63" t="s">
        <v>374</v>
      </c>
      <c r="B40" s="65" t="s">
        <v>330</v>
      </c>
      <c r="C40" s="112">
        <v>-2273530</v>
      </c>
      <c r="D40" s="113">
        <v>0</v>
      </c>
      <c r="E40" s="112">
        <v>-2273530</v>
      </c>
    </row>
    <row r="41" spans="1:5" ht="12.75">
      <c r="A41" s="63" t="s">
        <v>58</v>
      </c>
      <c r="B41" s="63" t="s">
        <v>59</v>
      </c>
      <c r="C41" s="113">
        <v>0</v>
      </c>
      <c r="D41" s="113">
        <v>0</v>
      </c>
      <c r="E41" s="113">
        <v>0</v>
      </c>
    </row>
    <row r="42" spans="1:5" ht="12.75">
      <c r="A42" s="63" t="s">
        <v>60</v>
      </c>
      <c r="B42" s="63" t="s">
        <v>278</v>
      </c>
      <c r="C42" s="112">
        <v>4315447</v>
      </c>
      <c r="D42" s="113">
        <v>0</v>
      </c>
      <c r="E42" s="112">
        <v>4315447</v>
      </c>
    </row>
    <row r="43" spans="1:5" s="100" customFormat="1" ht="12.75">
      <c r="A43" s="66" t="s">
        <v>62</v>
      </c>
      <c r="B43" s="66" t="s">
        <v>279</v>
      </c>
      <c r="C43" s="112">
        <v>4315447</v>
      </c>
      <c r="D43" s="113">
        <v>0</v>
      </c>
      <c r="E43" s="112">
        <v>4315447</v>
      </c>
    </row>
    <row r="44" spans="1:3" s="100" customFormat="1" ht="12.75">
      <c r="A44" s="66"/>
      <c r="B44" s="66"/>
      <c r="C44" s="99"/>
    </row>
    <row r="45" spans="1:3" ht="12.75">
      <c r="A45" s="66"/>
      <c r="B45" s="66"/>
      <c r="C45" s="104"/>
    </row>
    <row r="46" spans="1:3" ht="12.75">
      <c r="A46" s="66"/>
      <c r="B46" s="66"/>
      <c r="C46" s="104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4">
      <selection activeCell="C35" sqref="C35:E35"/>
    </sheetView>
  </sheetViews>
  <sheetFormatPr defaultColWidth="9.140625" defaultRowHeight="12.75"/>
  <cols>
    <col min="1" max="1" width="11.140625" style="100" customWidth="1"/>
    <col min="2" max="2" width="64.421875" style="100" customWidth="1"/>
    <col min="3" max="3" width="10.140625" style="99" bestFit="1" customWidth="1"/>
    <col min="4" max="4" width="10.57421875" style="99" bestFit="1" customWidth="1"/>
    <col min="5" max="5" width="10.8515625" style="99" bestFit="1" customWidth="1"/>
    <col min="6" max="16384" width="9.140625" style="99" customWidth="1"/>
  </cols>
  <sheetData>
    <row r="1" spans="1:3" ht="12.75">
      <c r="A1" s="90" t="s">
        <v>157</v>
      </c>
      <c r="B1" s="97"/>
      <c r="C1" s="98"/>
    </row>
    <row r="3" spans="1:3" ht="12.75">
      <c r="A3" s="169" t="s">
        <v>0</v>
      </c>
      <c r="B3" s="169"/>
      <c r="C3" s="169"/>
    </row>
    <row r="4" spans="1:3" ht="12.75">
      <c r="A4" s="170" t="s">
        <v>397</v>
      </c>
      <c r="B4" s="169"/>
      <c r="C4" s="169"/>
    </row>
    <row r="5" ht="12.75">
      <c r="E5" s="91" t="s">
        <v>2</v>
      </c>
    </row>
    <row r="6" spans="1:5" s="95" customFormat="1" ht="12.75">
      <c r="A6" s="92" t="s">
        <v>3</v>
      </c>
      <c r="B6" s="92" t="s">
        <v>4</v>
      </c>
      <c r="C6" s="93" t="s">
        <v>5</v>
      </c>
      <c r="D6" s="93" t="s">
        <v>382</v>
      </c>
      <c r="E6" s="94" t="s">
        <v>7</v>
      </c>
    </row>
    <row r="7" spans="1:5" s="95" customFormat="1" ht="12.75">
      <c r="A7" s="96">
        <v>1</v>
      </c>
      <c r="B7" s="96">
        <v>2</v>
      </c>
      <c r="C7" s="93">
        <v>3</v>
      </c>
      <c r="D7" s="93">
        <v>4</v>
      </c>
      <c r="E7" s="93">
        <v>5</v>
      </c>
    </row>
    <row r="8" spans="1:5" ht="12.75">
      <c r="A8" s="63" t="s">
        <v>8</v>
      </c>
      <c r="B8" s="63" t="s">
        <v>312</v>
      </c>
      <c r="C8" s="101">
        <f>SUM(C9:C21)</f>
        <v>19257554</v>
      </c>
      <c r="D8" s="101">
        <f>SUM(D9:D21)</f>
        <v>-2126814</v>
      </c>
      <c r="E8" s="101">
        <f>SUM(E9:E21)</f>
        <v>17130740</v>
      </c>
    </row>
    <row r="9" spans="1:5" ht="12.75">
      <c r="A9" s="63" t="s">
        <v>10</v>
      </c>
      <c r="B9" s="63" t="s">
        <v>313</v>
      </c>
      <c r="C9" s="112">
        <v>657169</v>
      </c>
      <c r="D9" s="113">
        <v>0</v>
      </c>
      <c r="E9" s="112">
        <v>657169</v>
      </c>
    </row>
    <row r="10" spans="1:5" ht="12.75">
      <c r="A10" s="63" t="s">
        <v>12</v>
      </c>
      <c r="B10" s="64" t="s">
        <v>314</v>
      </c>
      <c r="C10" s="112">
        <v>2755887</v>
      </c>
      <c r="D10" s="113">
        <v>0</v>
      </c>
      <c r="E10" s="112">
        <v>2755887</v>
      </c>
    </row>
    <row r="11" spans="1:5" ht="26.25">
      <c r="A11" s="63" t="s">
        <v>14</v>
      </c>
      <c r="B11" s="64" t="s">
        <v>315</v>
      </c>
      <c r="C11" s="112">
        <v>189598</v>
      </c>
      <c r="D11" s="112">
        <v>-62586</v>
      </c>
      <c r="E11" s="112">
        <v>127012</v>
      </c>
    </row>
    <row r="12" spans="1:5" ht="12.75">
      <c r="A12" s="63" t="s">
        <v>16</v>
      </c>
      <c r="B12" s="63" t="s">
        <v>316</v>
      </c>
      <c r="C12" s="112">
        <v>14058337</v>
      </c>
      <c r="D12" s="112">
        <v>-1563286</v>
      </c>
      <c r="E12" s="112">
        <v>12495051</v>
      </c>
    </row>
    <row r="13" spans="1:5" ht="12.75">
      <c r="A13" s="63" t="s">
        <v>18</v>
      </c>
      <c r="B13" s="63" t="s">
        <v>317</v>
      </c>
      <c r="C13" s="112">
        <v>388289</v>
      </c>
      <c r="D13" s="112">
        <v>-8649</v>
      </c>
      <c r="E13" s="112">
        <v>379640</v>
      </c>
    </row>
    <row r="14" spans="1:5" ht="12.75">
      <c r="A14" s="63" t="s">
        <v>20</v>
      </c>
      <c r="B14" s="63" t="s">
        <v>318</v>
      </c>
      <c r="C14" s="112">
        <v>26638</v>
      </c>
      <c r="D14" s="113">
        <v>0</v>
      </c>
      <c r="E14" s="112">
        <v>26638</v>
      </c>
    </row>
    <row r="15" spans="1:5" ht="12.75">
      <c r="A15" s="63" t="s">
        <v>115</v>
      </c>
      <c r="B15" s="63" t="s">
        <v>319</v>
      </c>
      <c r="C15" s="112">
        <v>182426</v>
      </c>
      <c r="D15" s="112">
        <v>-105811</v>
      </c>
      <c r="E15" s="112">
        <v>76615</v>
      </c>
    </row>
    <row r="16" spans="1:5" ht="12.75">
      <c r="A16" s="63" t="s">
        <v>22</v>
      </c>
      <c r="B16" s="63" t="s">
        <v>25</v>
      </c>
      <c r="C16" s="112">
        <v>196279</v>
      </c>
      <c r="D16" s="112">
        <v>-69886</v>
      </c>
      <c r="E16" s="112">
        <v>126393</v>
      </c>
    </row>
    <row r="17" spans="1:5" ht="12.75">
      <c r="A17" s="63" t="s">
        <v>24</v>
      </c>
      <c r="B17" s="64" t="s">
        <v>320</v>
      </c>
      <c r="C17" s="112">
        <v>711940</v>
      </c>
      <c r="D17" s="112">
        <v>-316517</v>
      </c>
      <c r="E17" s="112">
        <v>395423</v>
      </c>
    </row>
    <row r="18" spans="1:5" ht="26.25">
      <c r="A18" s="63" t="s">
        <v>184</v>
      </c>
      <c r="B18" s="64" t="s">
        <v>254</v>
      </c>
      <c r="C18" s="113">
        <v>0</v>
      </c>
      <c r="D18" s="113">
        <v>0</v>
      </c>
      <c r="E18" s="113">
        <v>0</v>
      </c>
    </row>
    <row r="19" spans="1:5" ht="12.75">
      <c r="A19" s="63" t="s">
        <v>186</v>
      </c>
      <c r="B19" s="63" t="s">
        <v>136</v>
      </c>
      <c r="C19" s="113">
        <v>0</v>
      </c>
      <c r="D19" s="113">
        <v>0</v>
      </c>
      <c r="E19" s="113">
        <v>0</v>
      </c>
    </row>
    <row r="20" spans="1:5" ht="12.75">
      <c r="A20" s="63" t="s">
        <v>170</v>
      </c>
      <c r="B20" s="63" t="s">
        <v>321</v>
      </c>
      <c r="C20" s="112">
        <v>90991</v>
      </c>
      <c r="D20" s="113">
        <v>-79</v>
      </c>
      <c r="E20" s="112">
        <v>90912</v>
      </c>
    </row>
    <row r="21" spans="1:5" ht="12.75">
      <c r="A21" s="63" t="s">
        <v>189</v>
      </c>
      <c r="B21" s="63" t="s">
        <v>138</v>
      </c>
      <c r="C21" s="113">
        <v>0</v>
      </c>
      <c r="D21" s="113">
        <v>0</v>
      </c>
      <c r="E21" s="113">
        <v>0</v>
      </c>
    </row>
    <row r="22" spans="1:5" ht="12.75">
      <c r="A22" s="63" t="s">
        <v>30</v>
      </c>
      <c r="B22" s="63" t="s">
        <v>31</v>
      </c>
      <c r="C22" s="101">
        <f>+C23+C35</f>
        <v>17130740</v>
      </c>
      <c r="D22" s="101">
        <f>+D23+D35</f>
        <v>0</v>
      </c>
      <c r="E22" s="101">
        <f>+E23+E35</f>
        <v>17130740</v>
      </c>
    </row>
    <row r="23" spans="1:5" ht="12.75">
      <c r="A23" s="63" t="s">
        <v>32</v>
      </c>
      <c r="B23" s="63" t="s">
        <v>287</v>
      </c>
      <c r="C23" s="101">
        <f>SUM(C24:C34)</f>
        <v>13752312</v>
      </c>
      <c r="D23" s="101">
        <f>SUM(D24:D34)</f>
        <v>0</v>
      </c>
      <c r="E23" s="101">
        <f>SUM(E24:E34)</f>
        <v>13752312</v>
      </c>
    </row>
    <row r="24" spans="1:5" ht="12.75">
      <c r="A24" s="63" t="s">
        <v>34</v>
      </c>
      <c r="B24" s="63" t="s">
        <v>322</v>
      </c>
      <c r="C24" s="112">
        <v>1035034</v>
      </c>
      <c r="D24" s="113">
        <v>0</v>
      </c>
      <c r="E24" s="112">
        <v>1035034</v>
      </c>
    </row>
    <row r="25" spans="1:5" ht="12.75">
      <c r="A25" s="63" t="s">
        <v>36</v>
      </c>
      <c r="B25" s="63" t="s">
        <v>323</v>
      </c>
      <c r="C25" s="112">
        <v>4296366</v>
      </c>
      <c r="D25" s="113">
        <v>0</v>
      </c>
      <c r="E25" s="112">
        <v>4296366</v>
      </c>
    </row>
    <row r="26" spans="1:5" ht="12.75">
      <c r="A26" s="63" t="s">
        <v>38</v>
      </c>
      <c r="B26" s="63" t="s">
        <v>324</v>
      </c>
      <c r="C26" s="112">
        <v>6795629</v>
      </c>
      <c r="D26" s="113">
        <v>0</v>
      </c>
      <c r="E26" s="112">
        <v>6795629</v>
      </c>
    </row>
    <row r="27" spans="1:5" ht="12.75">
      <c r="A27" s="63" t="s">
        <v>40</v>
      </c>
      <c r="B27" s="63" t="s">
        <v>272</v>
      </c>
      <c r="C27" s="113">
        <v>0</v>
      </c>
      <c r="D27" s="113">
        <v>0</v>
      </c>
      <c r="E27" s="113">
        <v>0</v>
      </c>
    </row>
    <row r="28" spans="1:5" ht="26.25">
      <c r="A28" s="63" t="s">
        <v>42</v>
      </c>
      <c r="B28" s="64" t="s">
        <v>331</v>
      </c>
      <c r="C28" s="113">
        <v>214</v>
      </c>
      <c r="D28" s="113">
        <v>0</v>
      </c>
      <c r="E28" s="113">
        <v>214</v>
      </c>
    </row>
    <row r="29" spans="1:5" ht="12.75">
      <c r="A29" s="63" t="s">
        <v>256</v>
      </c>
      <c r="B29" s="63" t="s">
        <v>276</v>
      </c>
      <c r="C29" s="112">
        <v>204794</v>
      </c>
      <c r="D29" s="113">
        <v>0</v>
      </c>
      <c r="E29" s="112">
        <v>204794</v>
      </c>
    </row>
    <row r="30" spans="1:5" ht="12.75">
      <c r="A30" s="63" t="s">
        <v>257</v>
      </c>
      <c r="B30" s="64" t="s">
        <v>325</v>
      </c>
      <c r="C30" s="112">
        <v>3863</v>
      </c>
      <c r="D30" s="113">
        <v>0</v>
      </c>
      <c r="E30" s="112">
        <v>3863</v>
      </c>
    </row>
    <row r="31" spans="1:5" ht="12.75">
      <c r="A31" s="63" t="s">
        <v>46</v>
      </c>
      <c r="B31" s="63" t="s">
        <v>326</v>
      </c>
      <c r="C31" s="113">
        <v>0</v>
      </c>
      <c r="D31" s="113">
        <v>0</v>
      </c>
      <c r="E31" s="113">
        <v>0</v>
      </c>
    </row>
    <row r="32" spans="1:5" ht="26.25">
      <c r="A32" s="63" t="s">
        <v>48</v>
      </c>
      <c r="B32" s="64" t="s">
        <v>332</v>
      </c>
      <c r="C32" s="113">
        <v>0</v>
      </c>
      <c r="D32" s="113">
        <v>0</v>
      </c>
      <c r="E32" s="113">
        <v>0</v>
      </c>
    </row>
    <row r="33" spans="1:5" ht="12.75">
      <c r="A33" s="63" t="s">
        <v>141</v>
      </c>
      <c r="B33" s="63" t="s">
        <v>327</v>
      </c>
      <c r="C33" s="112">
        <v>6660</v>
      </c>
      <c r="D33" s="113">
        <v>0</v>
      </c>
      <c r="E33" s="112">
        <v>6660</v>
      </c>
    </row>
    <row r="34" spans="1:5" ht="12.75">
      <c r="A34" s="63" t="s">
        <v>173</v>
      </c>
      <c r="B34" s="64" t="s">
        <v>328</v>
      </c>
      <c r="C34" s="112">
        <v>1409752</v>
      </c>
      <c r="D34" s="113">
        <v>0</v>
      </c>
      <c r="E34" s="112">
        <v>1409752</v>
      </c>
    </row>
    <row r="35" spans="1:5" ht="12.75">
      <c r="A35" s="63" t="s">
        <v>50</v>
      </c>
      <c r="B35" s="63" t="s">
        <v>51</v>
      </c>
      <c r="C35" s="101">
        <f>SUM(C36:C40)</f>
        <v>3378428</v>
      </c>
      <c r="D35" s="101">
        <f>SUM(D36:D40)</f>
        <v>0</v>
      </c>
      <c r="E35" s="101">
        <f>SUM(E36:E40)</f>
        <v>3378428</v>
      </c>
    </row>
    <row r="36" spans="1:5" ht="12.75">
      <c r="A36" s="63" t="s">
        <v>333</v>
      </c>
      <c r="B36" s="63" t="s">
        <v>53</v>
      </c>
      <c r="C36" s="112">
        <v>5496452</v>
      </c>
      <c r="D36" s="113">
        <v>0</v>
      </c>
      <c r="E36" s="112">
        <v>5496452</v>
      </c>
    </row>
    <row r="37" spans="1:5" ht="12.75">
      <c r="A37" s="63" t="s">
        <v>334</v>
      </c>
      <c r="B37" s="63" t="s">
        <v>379</v>
      </c>
      <c r="C37" s="112">
        <v>7060</v>
      </c>
      <c r="D37" s="113">
        <v>0</v>
      </c>
      <c r="E37" s="112">
        <v>7060</v>
      </c>
    </row>
    <row r="38" spans="1:5" ht="12.75">
      <c r="A38" s="63" t="s">
        <v>336</v>
      </c>
      <c r="B38" s="65" t="s">
        <v>335</v>
      </c>
      <c r="C38" s="112">
        <v>66193</v>
      </c>
      <c r="D38" s="113">
        <v>0</v>
      </c>
      <c r="E38" s="112">
        <v>66193</v>
      </c>
    </row>
    <row r="39" spans="1:5" ht="26.25">
      <c r="A39" s="63" t="s">
        <v>372</v>
      </c>
      <c r="B39" s="71" t="s">
        <v>375</v>
      </c>
      <c r="C39" s="113">
        <v>0</v>
      </c>
      <c r="D39" s="113">
        <v>0</v>
      </c>
      <c r="E39" s="113">
        <v>0</v>
      </c>
    </row>
    <row r="40" spans="1:5" ht="12.75">
      <c r="A40" s="63" t="s">
        <v>374</v>
      </c>
      <c r="B40" s="65" t="s">
        <v>330</v>
      </c>
      <c r="C40" s="112">
        <v>-2191277</v>
      </c>
      <c r="D40" s="113">
        <v>0</v>
      </c>
      <c r="E40" s="112">
        <v>-2191277</v>
      </c>
    </row>
    <row r="41" spans="1:5" ht="12.75">
      <c r="A41" s="63" t="s">
        <v>58</v>
      </c>
      <c r="B41" s="63" t="s">
        <v>59</v>
      </c>
      <c r="C41" s="113">
        <v>0</v>
      </c>
      <c r="D41" s="113">
        <v>0</v>
      </c>
      <c r="E41" s="113">
        <v>0</v>
      </c>
    </row>
    <row r="42" spans="1:5" ht="12.75">
      <c r="A42" s="63" t="s">
        <v>60</v>
      </c>
      <c r="B42" s="63" t="s">
        <v>278</v>
      </c>
      <c r="C42" s="112">
        <v>5087217</v>
      </c>
      <c r="D42" s="113">
        <v>0</v>
      </c>
      <c r="E42" s="112">
        <v>5087217</v>
      </c>
    </row>
    <row r="43" spans="1:5" s="100" customFormat="1" ht="12.75">
      <c r="A43" s="66" t="s">
        <v>62</v>
      </c>
      <c r="B43" s="66" t="s">
        <v>279</v>
      </c>
      <c r="C43" s="112">
        <v>5087217</v>
      </c>
      <c r="D43" s="113">
        <v>0</v>
      </c>
      <c r="E43" s="112">
        <v>5087217</v>
      </c>
    </row>
    <row r="44" spans="1:3" s="100" customFormat="1" ht="12.75">
      <c r="A44" s="66"/>
      <c r="B44" s="66"/>
      <c r="C44" s="99"/>
    </row>
    <row r="45" spans="1:3" ht="12.75">
      <c r="A45" s="66"/>
      <c r="B45" s="66"/>
      <c r="C45" s="104"/>
    </row>
    <row r="46" spans="1:3" ht="12.75">
      <c r="A46" s="66"/>
      <c r="B46" s="66"/>
      <c r="C46" s="104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1.140625" style="100" customWidth="1"/>
    <col min="2" max="2" width="64.421875" style="100" customWidth="1"/>
    <col min="3" max="3" width="10.140625" style="99" bestFit="1" customWidth="1"/>
    <col min="4" max="4" width="10.57421875" style="99" bestFit="1" customWidth="1"/>
    <col min="5" max="5" width="10.8515625" style="99" bestFit="1" customWidth="1"/>
    <col min="6" max="16384" width="9.140625" style="99" customWidth="1"/>
  </cols>
  <sheetData>
    <row r="1" spans="1:3" ht="12.75">
      <c r="A1" s="90" t="s">
        <v>157</v>
      </c>
      <c r="B1" s="97"/>
      <c r="C1" s="98"/>
    </row>
    <row r="3" spans="1:3" ht="12.75">
      <c r="A3" s="169" t="s">
        <v>0</v>
      </c>
      <c r="B3" s="169"/>
      <c r="C3" s="169"/>
    </row>
    <row r="4" spans="1:3" ht="12.75">
      <c r="A4" s="170" t="s">
        <v>395</v>
      </c>
      <c r="B4" s="169"/>
      <c r="C4" s="169"/>
    </row>
    <row r="5" ht="12.75">
      <c r="E5" s="91" t="s">
        <v>2</v>
      </c>
    </row>
    <row r="6" spans="1:5" s="95" customFormat="1" ht="12.75">
      <c r="A6" s="92" t="s">
        <v>3</v>
      </c>
      <c r="B6" s="92" t="s">
        <v>4</v>
      </c>
      <c r="C6" s="93" t="s">
        <v>5</v>
      </c>
      <c r="D6" s="93" t="s">
        <v>382</v>
      </c>
      <c r="E6" s="94" t="s">
        <v>7</v>
      </c>
    </row>
    <row r="7" spans="1:5" s="95" customFormat="1" ht="12.75">
      <c r="A7" s="96">
        <v>1</v>
      </c>
      <c r="B7" s="96">
        <v>2</v>
      </c>
      <c r="C7" s="93">
        <v>3</v>
      </c>
      <c r="D7" s="93">
        <v>4</v>
      </c>
      <c r="E7" s="93">
        <v>5</v>
      </c>
    </row>
    <row r="8" spans="1:5" ht="12.75">
      <c r="A8" s="63" t="s">
        <v>8</v>
      </c>
      <c r="B8" s="63" t="s">
        <v>312</v>
      </c>
      <c r="C8" s="101">
        <f>SUM(C9:C21)</f>
        <v>20108833</v>
      </c>
      <c r="D8" s="101">
        <f>SUM(D9:D21)</f>
        <v>-2038486</v>
      </c>
      <c r="E8" s="101">
        <f>SUM(E9:E21)</f>
        <v>18070347</v>
      </c>
    </row>
    <row r="9" spans="1:5" ht="12.75">
      <c r="A9" s="63" t="s">
        <v>10</v>
      </c>
      <c r="B9" s="63" t="s">
        <v>313</v>
      </c>
      <c r="C9" s="102">
        <v>649076</v>
      </c>
      <c r="D9" s="103">
        <v>0</v>
      </c>
      <c r="E9" s="102">
        <v>649076</v>
      </c>
    </row>
    <row r="10" spans="1:5" ht="12.75">
      <c r="A10" s="63" t="s">
        <v>12</v>
      </c>
      <c r="B10" s="64" t="s">
        <v>314</v>
      </c>
      <c r="C10" s="102">
        <v>3084148</v>
      </c>
      <c r="D10" s="103">
        <v>0</v>
      </c>
      <c r="E10" s="102">
        <v>3084148</v>
      </c>
    </row>
    <row r="11" spans="1:5" ht="26.25">
      <c r="A11" s="63" t="s">
        <v>14</v>
      </c>
      <c r="B11" s="64" t="s">
        <v>315</v>
      </c>
      <c r="C11" s="102">
        <v>276798</v>
      </c>
      <c r="D11" s="102">
        <v>-153842</v>
      </c>
      <c r="E11" s="102">
        <v>122956</v>
      </c>
    </row>
    <row r="12" spans="1:5" ht="12.75">
      <c r="A12" s="63" t="s">
        <v>16</v>
      </c>
      <c r="B12" s="63" t="s">
        <v>316</v>
      </c>
      <c r="C12" s="102">
        <v>14329731</v>
      </c>
      <c r="D12" s="102">
        <v>-1433881</v>
      </c>
      <c r="E12" s="102">
        <v>12895850</v>
      </c>
    </row>
    <row r="13" spans="1:5" ht="12.75">
      <c r="A13" s="63" t="s">
        <v>18</v>
      </c>
      <c r="B13" s="63" t="s">
        <v>317</v>
      </c>
      <c r="C13" s="102">
        <v>611124</v>
      </c>
      <c r="D13" s="102">
        <v>-9623</v>
      </c>
      <c r="E13" s="102">
        <v>601501</v>
      </c>
    </row>
    <row r="14" spans="1:5" ht="12.75">
      <c r="A14" s="63" t="s">
        <v>20</v>
      </c>
      <c r="B14" s="63" t="s">
        <v>318</v>
      </c>
      <c r="C14" s="102">
        <v>24799</v>
      </c>
      <c r="D14" s="103">
        <v>0</v>
      </c>
      <c r="E14" s="102">
        <v>24799</v>
      </c>
    </row>
    <row r="15" spans="1:5" ht="12.75">
      <c r="A15" s="63" t="s">
        <v>115</v>
      </c>
      <c r="B15" s="63" t="s">
        <v>319</v>
      </c>
      <c r="C15" s="102">
        <v>151905</v>
      </c>
      <c r="D15" s="102">
        <v>-73460</v>
      </c>
      <c r="E15" s="102">
        <v>78445</v>
      </c>
    </row>
    <row r="16" spans="1:5" ht="12.75">
      <c r="A16" s="63" t="s">
        <v>22</v>
      </c>
      <c r="B16" s="63" t="s">
        <v>25</v>
      </c>
      <c r="C16" s="102">
        <v>191050</v>
      </c>
      <c r="D16" s="102">
        <v>-60659</v>
      </c>
      <c r="E16" s="102">
        <v>130391</v>
      </c>
    </row>
    <row r="17" spans="1:5" ht="12.75">
      <c r="A17" s="63" t="s">
        <v>24</v>
      </c>
      <c r="B17" s="64" t="s">
        <v>320</v>
      </c>
      <c r="C17" s="102">
        <v>707833</v>
      </c>
      <c r="D17" s="102">
        <v>-306931</v>
      </c>
      <c r="E17" s="102">
        <v>400902</v>
      </c>
    </row>
    <row r="18" spans="1:5" ht="26.25">
      <c r="A18" s="63" t="s">
        <v>184</v>
      </c>
      <c r="B18" s="64" t="s">
        <v>254</v>
      </c>
      <c r="C18" s="102">
        <v>0</v>
      </c>
      <c r="D18" s="102">
        <v>0</v>
      </c>
      <c r="E18" s="102">
        <v>0</v>
      </c>
    </row>
    <row r="19" spans="1:5" ht="12.75">
      <c r="A19" s="63" t="s">
        <v>186</v>
      </c>
      <c r="B19" s="63" t="s">
        <v>136</v>
      </c>
      <c r="C19" s="102">
        <v>0</v>
      </c>
      <c r="D19" s="102">
        <v>0</v>
      </c>
      <c r="E19" s="102">
        <v>0</v>
      </c>
    </row>
    <row r="20" spans="1:5" ht="12.75">
      <c r="A20" s="63" t="s">
        <v>170</v>
      </c>
      <c r="B20" s="63" t="s">
        <v>321</v>
      </c>
      <c r="C20" s="102">
        <v>82369</v>
      </c>
      <c r="D20" s="103">
        <v>-90</v>
      </c>
      <c r="E20" s="102">
        <v>82279</v>
      </c>
    </row>
    <row r="21" spans="1:5" ht="12.75">
      <c r="A21" s="63" t="s">
        <v>189</v>
      </c>
      <c r="B21" s="63" t="s">
        <v>138</v>
      </c>
      <c r="C21" s="102">
        <v>0</v>
      </c>
      <c r="D21" s="103">
        <v>0</v>
      </c>
      <c r="E21" s="102">
        <v>0</v>
      </c>
    </row>
    <row r="22" spans="1:5" ht="12.75">
      <c r="A22" s="63" t="s">
        <v>30</v>
      </c>
      <c r="B22" s="63" t="s">
        <v>31</v>
      </c>
      <c r="C22" s="101">
        <f>+C23+C35</f>
        <v>18070347</v>
      </c>
      <c r="D22" s="101">
        <f>+D23+D35</f>
        <v>0</v>
      </c>
      <c r="E22" s="101">
        <f>+E23+E35</f>
        <v>18070347</v>
      </c>
    </row>
    <row r="23" spans="1:5" ht="12.75">
      <c r="A23" s="63" t="s">
        <v>32</v>
      </c>
      <c r="B23" s="63" t="s">
        <v>287</v>
      </c>
      <c r="C23" s="101">
        <f>SUM(C24:C34)</f>
        <v>14388796</v>
      </c>
      <c r="D23" s="101">
        <f>SUM(D24:D34)</f>
        <v>0</v>
      </c>
      <c r="E23" s="101">
        <f>SUM(E24:E34)</f>
        <v>14388796</v>
      </c>
    </row>
    <row r="24" spans="1:5" ht="12.75">
      <c r="A24" s="63" t="s">
        <v>34</v>
      </c>
      <c r="B24" s="63" t="s">
        <v>322</v>
      </c>
      <c r="C24" s="102">
        <v>1328814</v>
      </c>
      <c r="D24" s="103">
        <v>0</v>
      </c>
      <c r="E24" s="102">
        <v>1328814</v>
      </c>
    </row>
    <row r="25" spans="1:5" ht="12.75">
      <c r="A25" s="63" t="s">
        <v>36</v>
      </c>
      <c r="B25" s="63" t="s">
        <v>323</v>
      </c>
      <c r="C25" s="102">
        <v>5056015</v>
      </c>
      <c r="D25" s="103">
        <v>0</v>
      </c>
      <c r="E25" s="102">
        <v>5056015</v>
      </c>
    </row>
    <row r="26" spans="1:5" ht="12.75">
      <c r="A26" s="63" t="s">
        <v>38</v>
      </c>
      <c r="B26" s="63" t="s">
        <v>324</v>
      </c>
      <c r="C26" s="102">
        <v>6403798</v>
      </c>
      <c r="D26" s="103">
        <v>0</v>
      </c>
      <c r="E26" s="102">
        <v>6403798</v>
      </c>
    </row>
    <row r="27" spans="1:5" ht="12.75">
      <c r="A27" s="63" t="s">
        <v>40</v>
      </c>
      <c r="B27" s="63" t="s">
        <v>272</v>
      </c>
      <c r="C27" s="102">
        <v>0</v>
      </c>
      <c r="D27" s="102">
        <v>0</v>
      </c>
      <c r="E27" s="102">
        <v>0</v>
      </c>
    </row>
    <row r="28" spans="1:5" ht="26.25">
      <c r="A28" s="63" t="s">
        <v>42</v>
      </c>
      <c r="B28" s="64" t="s">
        <v>331</v>
      </c>
      <c r="C28" s="103">
        <v>296</v>
      </c>
      <c r="D28" s="103">
        <v>0</v>
      </c>
      <c r="E28" s="103">
        <v>296</v>
      </c>
    </row>
    <row r="29" spans="1:5" ht="12.75">
      <c r="A29" s="63" t="s">
        <v>256</v>
      </c>
      <c r="B29" s="63" t="s">
        <v>276</v>
      </c>
      <c r="C29" s="102">
        <v>182292</v>
      </c>
      <c r="D29" s="103">
        <v>0</v>
      </c>
      <c r="E29" s="102">
        <v>182292</v>
      </c>
    </row>
    <row r="30" spans="1:5" ht="12.75">
      <c r="A30" s="63" t="s">
        <v>257</v>
      </c>
      <c r="B30" s="64" t="s">
        <v>325</v>
      </c>
      <c r="C30" s="102">
        <v>9874</v>
      </c>
      <c r="D30" s="103">
        <v>0</v>
      </c>
      <c r="E30" s="102">
        <v>9874</v>
      </c>
    </row>
    <row r="31" spans="1:5" ht="12.75">
      <c r="A31" s="63" t="s">
        <v>46</v>
      </c>
      <c r="B31" s="63" t="s">
        <v>326</v>
      </c>
      <c r="C31" s="102">
        <v>0</v>
      </c>
      <c r="D31" s="102">
        <v>0</v>
      </c>
      <c r="E31" s="102">
        <v>0</v>
      </c>
    </row>
    <row r="32" spans="1:5" ht="26.25">
      <c r="A32" s="63" t="s">
        <v>48</v>
      </c>
      <c r="B32" s="64" t="s">
        <v>332</v>
      </c>
      <c r="C32" s="102">
        <v>0</v>
      </c>
      <c r="D32" s="102">
        <v>0</v>
      </c>
      <c r="E32" s="102">
        <v>0</v>
      </c>
    </row>
    <row r="33" spans="1:5" ht="12.75">
      <c r="A33" s="63" t="s">
        <v>141</v>
      </c>
      <c r="B33" s="63" t="s">
        <v>327</v>
      </c>
      <c r="C33" s="102">
        <v>6943</v>
      </c>
      <c r="D33" s="103">
        <v>0</v>
      </c>
      <c r="E33" s="102">
        <v>6943</v>
      </c>
    </row>
    <row r="34" spans="1:5" ht="12.75">
      <c r="A34" s="63" t="s">
        <v>173</v>
      </c>
      <c r="B34" s="64" t="s">
        <v>328</v>
      </c>
      <c r="C34" s="102">
        <v>1400764</v>
      </c>
      <c r="D34" s="103">
        <v>0</v>
      </c>
      <c r="E34" s="102">
        <v>1400764</v>
      </c>
    </row>
    <row r="35" spans="1:5" ht="12.75">
      <c r="A35" s="63" t="s">
        <v>50</v>
      </c>
      <c r="B35" s="63" t="s">
        <v>51</v>
      </c>
      <c r="C35" s="101">
        <f>SUM(C36:C40)</f>
        <v>3681551</v>
      </c>
      <c r="D35" s="101">
        <f>SUM(D36:D40)</f>
        <v>0</v>
      </c>
      <c r="E35" s="101">
        <f>SUM(E36:E40)</f>
        <v>3681551</v>
      </c>
    </row>
    <row r="36" spans="1:5" ht="12.75">
      <c r="A36" s="63" t="s">
        <v>333</v>
      </c>
      <c r="B36" s="63" t="s">
        <v>53</v>
      </c>
      <c r="C36" s="102">
        <v>5496452</v>
      </c>
      <c r="D36" s="103">
        <v>0</v>
      </c>
      <c r="E36" s="102">
        <v>5496452</v>
      </c>
    </row>
    <row r="37" spans="1:5" ht="12.75">
      <c r="A37" s="63" t="s">
        <v>334</v>
      </c>
      <c r="B37" s="63" t="s">
        <v>379</v>
      </c>
      <c r="C37" s="102">
        <v>7060</v>
      </c>
      <c r="D37" s="103">
        <v>0</v>
      </c>
      <c r="E37" s="102">
        <v>7060</v>
      </c>
    </row>
    <row r="38" spans="1:5" ht="12.75">
      <c r="A38" s="63" t="s">
        <v>336</v>
      </c>
      <c r="B38" s="65" t="s">
        <v>335</v>
      </c>
      <c r="C38" s="102">
        <v>65753</v>
      </c>
      <c r="D38" s="103">
        <v>0</v>
      </c>
      <c r="E38" s="102">
        <v>65753</v>
      </c>
    </row>
    <row r="39" spans="1:5" ht="26.25">
      <c r="A39" s="63" t="s">
        <v>372</v>
      </c>
      <c r="B39" s="71" t="s">
        <v>375</v>
      </c>
      <c r="C39" s="102">
        <v>0</v>
      </c>
      <c r="D39" s="103">
        <v>0</v>
      </c>
      <c r="E39" s="102">
        <v>0</v>
      </c>
    </row>
    <row r="40" spans="1:5" ht="12.75">
      <c r="A40" s="63" t="s">
        <v>374</v>
      </c>
      <c r="B40" s="65" t="s">
        <v>330</v>
      </c>
      <c r="C40" s="102">
        <v>-1887714</v>
      </c>
      <c r="D40" s="103">
        <v>0</v>
      </c>
      <c r="E40" s="102">
        <v>-1887714</v>
      </c>
    </row>
    <row r="41" spans="1:5" ht="12.75">
      <c r="A41" s="63" t="s">
        <v>58</v>
      </c>
      <c r="B41" s="63" t="s">
        <v>59</v>
      </c>
      <c r="C41" s="103">
        <v>0</v>
      </c>
      <c r="D41" s="103">
        <v>0</v>
      </c>
      <c r="E41" s="103">
        <v>0</v>
      </c>
    </row>
    <row r="42" spans="1:5" ht="12.75">
      <c r="A42" s="63" t="s">
        <v>60</v>
      </c>
      <c r="B42" s="63" t="s">
        <v>278</v>
      </c>
      <c r="C42" s="102">
        <v>4744694</v>
      </c>
      <c r="D42" s="103">
        <v>0</v>
      </c>
      <c r="E42" s="102">
        <v>4744694</v>
      </c>
    </row>
    <row r="43" spans="1:5" s="100" customFormat="1" ht="12.75">
      <c r="A43" s="66" t="s">
        <v>62</v>
      </c>
      <c r="B43" s="66" t="s">
        <v>279</v>
      </c>
      <c r="C43" s="102">
        <v>4744694</v>
      </c>
      <c r="D43" s="103">
        <v>0</v>
      </c>
      <c r="E43" s="102">
        <v>4744694</v>
      </c>
    </row>
    <row r="44" spans="1:3" s="100" customFormat="1" ht="12.75">
      <c r="A44" s="66"/>
      <c r="B44" s="66"/>
      <c r="C44" s="99"/>
    </row>
    <row r="45" spans="1:3" ht="12.75">
      <c r="A45" s="66"/>
      <c r="B45" s="66"/>
      <c r="C45" s="104"/>
    </row>
    <row r="46" spans="1:3" ht="12.75">
      <c r="A46" s="66"/>
      <c r="B46" s="66"/>
      <c r="C46" s="104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11.140625" style="100" customWidth="1"/>
    <col min="2" max="2" width="64.421875" style="100" customWidth="1"/>
    <col min="3" max="3" width="10.140625" style="99" bestFit="1" customWidth="1"/>
    <col min="4" max="4" width="10.57421875" style="99" bestFit="1" customWidth="1"/>
    <col min="5" max="5" width="10.8515625" style="99" bestFit="1" customWidth="1"/>
    <col min="6" max="16384" width="9.140625" style="99" customWidth="1"/>
  </cols>
  <sheetData>
    <row r="1" spans="1:3" ht="12.75">
      <c r="A1" s="90" t="s">
        <v>157</v>
      </c>
      <c r="B1" s="97"/>
      <c r="C1" s="98"/>
    </row>
    <row r="3" spans="1:3" ht="12.75">
      <c r="A3" s="169" t="s">
        <v>0</v>
      </c>
      <c r="B3" s="169"/>
      <c r="C3" s="169"/>
    </row>
    <row r="4" spans="1:3" ht="12.75">
      <c r="A4" s="170" t="s">
        <v>393</v>
      </c>
      <c r="B4" s="169"/>
      <c r="C4" s="169"/>
    </row>
    <row r="5" ht="12.75">
      <c r="E5" s="91" t="s">
        <v>2</v>
      </c>
    </row>
    <row r="6" spans="1:5" s="95" customFormat="1" ht="12.75">
      <c r="A6" s="92" t="s">
        <v>3</v>
      </c>
      <c r="B6" s="92" t="s">
        <v>4</v>
      </c>
      <c r="C6" s="93" t="s">
        <v>5</v>
      </c>
      <c r="D6" s="93" t="s">
        <v>382</v>
      </c>
      <c r="E6" s="94" t="s">
        <v>7</v>
      </c>
    </row>
    <row r="7" spans="1:5" s="95" customFormat="1" ht="12.75">
      <c r="A7" s="96">
        <v>1</v>
      </c>
      <c r="B7" s="96">
        <v>2</v>
      </c>
      <c r="C7" s="93">
        <v>3</v>
      </c>
      <c r="D7" s="93">
        <v>4</v>
      </c>
      <c r="E7" s="93">
        <v>5</v>
      </c>
    </row>
    <row r="8" spans="1:5" ht="12.75">
      <c r="A8" s="63" t="s">
        <v>8</v>
      </c>
      <c r="B8" s="63" t="s">
        <v>312</v>
      </c>
      <c r="C8" s="101">
        <f>SUM(C9:C21)</f>
        <v>20702052</v>
      </c>
      <c r="D8" s="101">
        <f>SUM(D9:D21)</f>
        <v>-2115548</v>
      </c>
      <c r="E8" s="101">
        <f>SUM(E9:E21)</f>
        <v>18586504</v>
      </c>
    </row>
    <row r="9" spans="1:5" ht="12.75">
      <c r="A9" s="63" t="s">
        <v>10</v>
      </c>
      <c r="B9" s="63" t="s">
        <v>313</v>
      </c>
      <c r="C9" s="102">
        <v>424026</v>
      </c>
      <c r="D9" s="103">
        <v>0</v>
      </c>
      <c r="E9" s="102">
        <v>424026</v>
      </c>
    </row>
    <row r="10" spans="1:5" ht="12.75">
      <c r="A10" s="63" t="s">
        <v>12</v>
      </c>
      <c r="B10" s="64" t="s">
        <v>314</v>
      </c>
      <c r="C10" s="102">
        <v>2299066</v>
      </c>
      <c r="D10" s="103">
        <v>0</v>
      </c>
      <c r="E10" s="102">
        <v>2299066</v>
      </c>
    </row>
    <row r="11" spans="1:5" ht="26.25">
      <c r="A11" s="63" t="s">
        <v>14</v>
      </c>
      <c r="B11" s="64" t="s">
        <v>315</v>
      </c>
      <c r="C11" s="102">
        <v>318483</v>
      </c>
      <c r="D11" s="102">
        <v>-229280</v>
      </c>
      <c r="E11" s="102">
        <v>89203</v>
      </c>
    </row>
    <row r="12" spans="1:5" ht="12.75">
      <c r="A12" s="63" t="s">
        <v>16</v>
      </c>
      <c r="B12" s="63" t="s">
        <v>316</v>
      </c>
      <c r="C12" s="102">
        <v>15334868</v>
      </c>
      <c r="D12" s="102">
        <v>-1462735</v>
      </c>
      <c r="E12" s="102">
        <v>13872133</v>
      </c>
    </row>
    <row r="13" spans="1:5" ht="12.75">
      <c r="A13" s="63" t="s">
        <v>18</v>
      </c>
      <c r="B13" s="63" t="s">
        <v>317</v>
      </c>
      <c r="C13" s="102">
        <v>1201650</v>
      </c>
      <c r="D13" s="102">
        <v>-11323</v>
      </c>
      <c r="E13" s="102">
        <v>1190327</v>
      </c>
    </row>
    <row r="14" spans="1:5" ht="12.75">
      <c r="A14" s="63" t="s">
        <v>20</v>
      </c>
      <c r="B14" s="63" t="s">
        <v>318</v>
      </c>
      <c r="C14" s="102">
        <v>24371</v>
      </c>
      <c r="D14" s="103">
        <v>0</v>
      </c>
      <c r="E14" s="102">
        <v>24371</v>
      </c>
    </row>
    <row r="15" spans="1:5" ht="12.75">
      <c r="A15" s="63" t="s">
        <v>115</v>
      </c>
      <c r="B15" s="63" t="s">
        <v>319</v>
      </c>
      <c r="C15" s="102">
        <v>125710</v>
      </c>
      <c r="D15" s="102">
        <v>-63726</v>
      </c>
      <c r="E15" s="102">
        <v>61984</v>
      </c>
    </row>
    <row r="16" spans="1:5" ht="12.75">
      <c r="A16" s="63" t="s">
        <v>22</v>
      </c>
      <c r="B16" s="63" t="s">
        <v>25</v>
      </c>
      <c r="C16" s="102">
        <v>186030</v>
      </c>
      <c r="D16" s="102">
        <v>-51749</v>
      </c>
      <c r="E16" s="102">
        <v>134281</v>
      </c>
    </row>
    <row r="17" spans="1:5" ht="12.75">
      <c r="A17" s="63" t="s">
        <v>24</v>
      </c>
      <c r="B17" s="64" t="s">
        <v>320</v>
      </c>
      <c r="C17" s="102">
        <v>705678</v>
      </c>
      <c r="D17" s="102">
        <v>-296655</v>
      </c>
      <c r="E17" s="102">
        <v>409023</v>
      </c>
    </row>
    <row r="18" spans="1:5" ht="26.25">
      <c r="A18" s="63" t="s">
        <v>184</v>
      </c>
      <c r="B18" s="64" t="s">
        <v>254</v>
      </c>
      <c r="C18" s="102">
        <v>0</v>
      </c>
      <c r="D18" s="102">
        <v>0</v>
      </c>
      <c r="E18" s="102">
        <v>0</v>
      </c>
    </row>
    <row r="19" spans="1:5" ht="12.75">
      <c r="A19" s="63" t="s">
        <v>186</v>
      </c>
      <c r="B19" s="63" t="s">
        <v>136</v>
      </c>
      <c r="C19" s="102">
        <v>0</v>
      </c>
      <c r="D19" s="102">
        <v>0</v>
      </c>
      <c r="E19" s="102">
        <v>0</v>
      </c>
    </row>
    <row r="20" spans="1:5" ht="12.75">
      <c r="A20" s="63" t="s">
        <v>170</v>
      </c>
      <c r="B20" s="63" t="s">
        <v>321</v>
      </c>
      <c r="C20" s="102">
        <v>82170</v>
      </c>
      <c r="D20" s="103">
        <v>-80</v>
      </c>
      <c r="E20" s="102">
        <v>82090</v>
      </c>
    </row>
    <row r="21" spans="1:5" ht="12.75">
      <c r="A21" s="63" t="s">
        <v>189</v>
      </c>
      <c r="B21" s="63" t="s">
        <v>138</v>
      </c>
      <c r="C21" s="102">
        <v>0</v>
      </c>
      <c r="D21" s="103">
        <v>0</v>
      </c>
      <c r="E21" s="102">
        <v>0</v>
      </c>
    </row>
    <row r="22" spans="1:5" ht="12.75">
      <c r="A22" s="63" t="s">
        <v>30</v>
      </c>
      <c r="B22" s="63" t="s">
        <v>31</v>
      </c>
      <c r="C22" s="101">
        <f>+C23+C35</f>
        <v>18586504</v>
      </c>
      <c r="D22" s="101">
        <f>+D23+D35</f>
        <v>0</v>
      </c>
      <c r="E22" s="101">
        <f>+E23+E35</f>
        <v>18586504</v>
      </c>
    </row>
    <row r="23" spans="1:5" ht="12.75">
      <c r="A23" s="63" t="s">
        <v>32</v>
      </c>
      <c r="B23" s="63" t="s">
        <v>287</v>
      </c>
      <c r="C23" s="101">
        <f>SUM(C24:C34)</f>
        <v>14858391</v>
      </c>
      <c r="D23" s="101">
        <f>SUM(D24:D34)</f>
        <v>0</v>
      </c>
      <c r="E23" s="101">
        <f>SUM(E24:E34)</f>
        <v>14858391</v>
      </c>
    </row>
    <row r="24" spans="1:5" ht="12.75">
      <c r="A24" s="63" t="s">
        <v>34</v>
      </c>
      <c r="B24" s="63" t="s">
        <v>322</v>
      </c>
      <c r="C24" s="102">
        <v>1408231</v>
      </c>
      <c r="D24" s="103">
        <v>0</v>
      </c>
      <c r="E24" s="102">
        <v>1408231</v>
      </c>
    </row>
    <row r="25" spans="1:5" ht="12.75">
      <c r="A25" s="63" t="s">
        <v>36</v>
      </c>
      <c r="B25" s="63" t="s">
        <v>323</v>
      </c>
      <c r="C25" s="102">
        <v>5569542</v>
      </c>
      <c r="D25" s="103">
        <v>0</v>
      </c>
      <c r="E25" s="102">
        <v>5569542</v>
      </c>
    </row>
    <row r="26" spans="1:5" ht="12.75">
      <c r="A26" s="63" t="s">
        <v>38</v>
      </c>
      <c r="B26" s="63" t="s">
        <v>324</v>
      </c>
      <c r="C26" s="102">
        <v>6225416</v>
      </c>
      <c r="D26" s="103">
        <v>0</v>
      </c>
      <c r="E26" s="102">
        <v>6225416</v>
      </c>
    </row>
    <row r="27" spans="1:5" ht="12.75">
      <c r="A27" s="63" t="s">
        <v>40</v>
      </c>
      <c r="B27" s="63" t="s">
        <v>272</v>
      </c>
      <c r="C27" s="102">
        <v>0</v>
      </c>
      <c r="D27" s="102">
        <v>0</v>
      </c>
      <c r="E27" s="102">
        <v>0</v>
      </c>
    </row>
    <row r="28" spans="1:5" ht="26.25">
      <c r="A28" s="63" t="s">
        <v>42</v>
      </c>
      <c r="B28" s="64" t="s">
        <v>331</v>
      </c>
      <c r="C28" s="103">
        <v>990</v>
      </c>
      <c r="D28" s="103">
        <v>0</v>
      </c>
      <c r="E28" s="103">
        <v>990</v>
      </c>
    </row>
    <row r="29" spans="1:5" ht="12.75">
      <c r="A29" s="63" t="s">
        <v>256</v>
      </c>
      <c r="B29" s="63" t="s">
        <v>276</v>
      </c>
      <c r="C29" s="102">
        <v>176591</v>
      </c>
      <c r="D29" s="103">
        <v>0</v>
      </c>
      <c r="E29" s="102">
        <v>176591</v>
      </c>
    </row>
    <row r="30" spans="1:5" ht="12.75">
      <c r="A30" s="63" t="s">
        <v>257</v>
      </c>
      <c r="B30" s="64" t="s">
        <v>325</v>
      </c>
      <c r="C30" s="102">
        <v>4906</v>
      </c>
      <c r="D30" s="103">
        <v>0</v>
      </c>
      <c r="E30" s="102">
        <v>4906</v>
      </c>
    </row>
    <row r="31" spans="1:5" ht="12.75">
      <c r="A31" s="63" t="s">
        <v>46</v>
      </c>
      <c r="B31" s="63" t="s">
        <v>326</v>
      </c>
      <c r="C31" s="102">
        <v>0</v>
      </c>
      <c r="D31" s="102">
        <v>0</v>
      </c>
      <c r="E31" s="102">
        <v>0</v>
      </c>
    </row>
    <row r="32" spans="1:5" ht="26.25">
      <c r="A32" s="63" t="s">
        <v>48</v>
      </c>
      <c r="B32" s="64" t="s">
        <v>332</v>
      </c>
      <c r="C32" s="102">
        <v>0</v>
      </c>
      <c r="D32" s="102">
        <v>0</v>
      </c>
      <c r="E32" s="102">
        <v>0</v>
      </c>
    </row>
    <row r="33" spans="1:5" ht="12.75">
      <c r="A33" s="63" t="s">
        <v>141</v>
      </c>
      <c r="B33" s="63" t="s">
        <v>327</v>
      </c>
      <c r="C33" s="102">
        <v>6810</v>
      </c>
      <c r="D33" s="103">
        <v>0</v>
      </c>
      <c r="E33" s="102">
        <v>6810</v>
      </c>
    </row>
    <row r="34" spans="1:5" ht="12.75">
      <c r="A34" s="63" t="s">
        <v>173</v>
      </c>
      <c r="B34" s="64" t="s">
        <v>328</v>
      </c>
      <c r="C34" s="102">
        <v>1465905</v>
      </c>
      <c r="D34" s="103">
        <v>0</v>
      </c>
      <c r="E34" s="102">
        <v>1465905</v>
      </c>
    </row>
    <row r="35" spans="1:5" ht="12.75">
      <c r="A35" s="63" t="s">
        <v>50</v>
      </c>
      <c r="B35" s="63" t="s">
        <v>51</v>
      </c>
      <c r="C35" s="101">
        <f>SUM(C36:C40)</f>
        <v>3728113</v>
      </c>
      <c r="D35" s="101">
        <f>SUM(D36:D40)</f>
        <v>0</v>
      </c>
      <c r="E35" s="101">
        <f>SUM(E36:E40)</f>
        <v>3728113</v>
      </c>
    </row>
    <row r="36" spans="1:5" ht="12.75">
      <c r="A36" s="63" t="s">
        <v>333</v>
      </c>
      <c r="B36" s="63" t="s">
        <v>53</v>
      </c>
      <c r="C36" s="102">
        <v>5496452</v>
      </c>
      <c r="D36" s="103">
        <v>0</v>
      </c>
      <c r="E36" s="102">
        <v>5496452</v>
      </c>
    </row>
    <row r="37" spans="1:5" ht="12.75">
      <c r="A37" s="63" t="s">
        <v>334</v>
      </c>
      <c r="B37" s="63" t="s">
        <v>379</v>
      </c>
      <c r="C37" s="102">
        <v>7060</v>
      </c>
      <c r="D37" s="103">
        <v>0</v>
      </c>
      <c r="E37" s="102">
        <v>7060</v>
      </c>
    </row>
    <row r="38" spans="1:5" ht="12.75">
      <c r="A38" s="63" t="s">
        <v>336</v>
      </c>
      <c r="B38" s="65" t="s">
        <v>335</v>
      </c>
      <c r="C38" s="102">
        <v>64552</v>
      </c>
      <c r="D38" s="103">
        <v>0</v>
      </c>
      <c r="E38" s="102">
        <v>64552</v>
      </c>
    </row>
    <row r="39" spans="1:5" ht="26.25">
      <c r="A39" s="63" t="s">
        <v>372</v>
      </c>
      <c r="B39" s="71" t="s">
        <v>375</v>
      </c>
      <c r="C39" s="102">
        <v>0</v>
      </c>
      <c r="D39" s="103">
        <v>0</v>
      </c>
      <c r="E39" s="102">
        <v>0</v>
      </c>
    </row>
    <row r="40" spans="1:5" ht="12.75">
      <c r="A40" s="63" t="s">
        <v>374</v>
      </c>
      <c r="B40" s="65" t="s">
        <v>330</v>
      </c>
      <c r="C40" s="102">
        <v>-1839951</v>
      </c>
      <c r="D40" s="103">
        <v>0</v>
      </c>
      <c r="E40" s="102">
        <v>-1839951</v>
      </c>
    </row>
    <row r="41" spans="1:5" ht="12.75">
      <c r="A41" s="63" t="s">
        <v>58</v>
      </c>
      <c r="B41" s="63" t="s">
        <v>59</v>
      </c>
      <c r="C41" s="103">
        <v>0</v>
      </c>
      <c r="D41" s="103">
        <v>0</v>
      </c>
      <c r="E41" s="103">
        <v>0</v>
      </c>
    </row>
    <row r="42" spans="1:5" ht="12.75">
      <c r="A42" s="63" t="s">
        <v>60</v>
      </c>
      <c r="B42" s="63" t="s">
        <v>278</v>
      </c>
      <c r="C42" s="102">
        <v>4161738</v>
      </c>
      <c r="D42" s="103">
        <v>0</v>
      </c>
      <c r="E42" s="102">
        <v>4161738</v>
      </c>
    </row>
    <row r="43" spans="1:5" s="100" customFormat="1" ht="12.75">
      <c r="A43" s="66" t="s">
        <v>62</v>
      </c>
      <c r="B43" s="66" t="s">
        <v>279</v>
      </c>
      <c r="C43" s="102">
        <v>4161738</v>
      </c>
      <c r="D43" s="103">
        <v>0</v>
      </c>
      <c r="E43" s="102">
        <v>4161738</v>
      </c>
    </row>
    <row r="44" spans="1:3" s="100" customFormat="1" ht="12.75">
      <c r="A44" s="66"/>
      <c r="B44" s="66"/>
      <c r="C44" s="99"/>
    </row>
    <row r="45" spans="1:3" ht="12.75">
      <c r="A45" s="66"/>
      <c r="B45" s="66"/>
      <c r="C45" s="104"/>
    </row>
    <row r="46" spans="1:3" ht="12.75">
      <c r="A46" s="66"/>
      <c r="B46" s="66"/>
      <c r="C46" s="104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1.140625" style="42" customWidth="1"/>
    <col min="2" max="2" width="64.421875" style="42" customWidth="1"/>
    <col min="3" max="3" width="10.140625" style="0" bestFit="1" customWidth="1"/>
    <col min="4" max="4" width="10.57421875" style="0" bestFit="1" customWidth="1"/>
    <col min="5" max="5" width="10.8515625" style="0" bestFit="1" customWidth="1"/>
  </cols>
  <sheetData>
    <row r="1" spans="1:3" ht="15">
      <c r="A1" s="58" t="s">
        <v>157</v>
      </c>
      <c r="B1" s="59"/>
      <c r="C1" s="23"/>
    </row>
    <row r="2" spans="1:3" ht="12.75">
      <c r="A2" s="60"/>
      <c r="B2" s="60"/>
      <c r="C2" s="20"/>
    </row>
    <row r="3" spans="1:3" ht="17.25">
      <c r="A3" s="171" t="s">
        <v>0</v>
      </c>
      <c r="B3" s="171"/>
      <c r="C3" s="171"/>
    </row>
    <row r="4" spans="1:3" ht="15">
      <c r="A4" s="172" t="s">
        <v>391</v>
      </c>
      <c r="B4" s="173"/>
      <c r="C4" s="173"/>
    </row>
    <row r="5" spans="1:5" ht="12.75">
      <c r="A5" s="60"/>
      <c r="B5" s="60"/>
      <c r="E5" s="69" t="s">
        <v>2</v>
      </c>
    </row>
    <row r="6" spans="1:5" s="85" customFormat="1" ht="15">
      <c r="A6" s="61" t="s">
        <v>3</v>
      </c>
      <c r="B6" s="61" t="s">
        <v>4</v>
      </c>
      <c r="C6" s="87" t="s">
        <v>5</v>
      </c>
      <c r="D6" s="87" t="s">
        <v>382</v>
      </c>
      <c r="E6" s="7" t="s">
        <v>7</v>
      </c>
    </row>
    <row r="7" spans="1:5" s="85" customFormat="1" ht="15">
      <c r="A7" s="86">
        <v>1</v>
      </c>
      <c r="B7" s="86">
        <v>2</v>
      </c>
      <c r="C7" s="87">
        <v>3</v>
      </c>
      <c r="D7" s="87">
        <v>4</v>
      </c>
      <c r="E7" s="87">
        <v>5</v>
      </c>
    </row>
    <row r="8" spans="1:5" ht="12.75">
      <c r="A8" s="63" t="s">
        <v>8</v>
      </c>
      <c r="B8" s="63" t="s">
        <v>312</v>
      </c>
      <c r="C8" s="70">
        <v>19887504</v>
      </c>
      <c r="D8" s="70">
        <v>-1547445</v>
      </c>
      <c r="E8" s="70">
        <v>18340059</v>
      </c>
    </row>
    <row r="9" spans="1:5" ht="12.75">
      <c r="A9" s="63" t="s">
        <v>10</v>
      </c>
      <c r="B9" s="63" t="s">
        <v>313</v>
      </c>
      <c r="C9" s="70">
        <v>712062</v>
      </c>
      <c r="D9" s="73">
        <v>0</v>
      </c>
      <c r="E9" s="70">
        <v>712062</v>
      </c>
    </row>
    <row r="10" spans="1:5" ht="12.75">
      <c r="A10" s="63" t="s">
        <v>12</v>
      </c>
      <c r="B10" s="64" t="s">
        <v>314</v>
      </c>
      <c r="C10" s="70">
        <v>3314228</v>
      </c>
      <c r="D10" s="73">
        <v>0</v>
      </c>
      <c r="E10" s="70">
        <v>3314228</v>
      </c>
    </row>
    <row r="11" spans="1:5" ht="26.25">
      <c r="A11" s="63" t="s">
        <v>14</v>
      </c>
      <c r="B11" s="64" t="s">
        <v>315</v>
      </c>
      <c r="C11" s="70">
        <v>277236</v>
      </c>
      <c r="D11" s="70">
        <v>-95543</v>
      </c>
      <c r="E11" s="70">
        <v>181693</v>
      </c>
    </row>
    <row r="12" spans="1:5" ht="12.75">
      <c r="A12" s="63" t="s">
        <v>16</v>
      </c>
      <c r="B12" s="63" t="s">
        <v>316</v>
      </c>
      <c r="C12" s="70">
        <v>13993777</v>
      </c>
      <c r="D12" s="70">
        <v>-1083984</v>
      </c>
      <c r="E12" s="70">
        <v>12909793</v>
      </c>
    </row>
    <row r="13" spans="1:5" ht="12.75">
      <c r="A13" s="63" t="s">
        <v>18</v>
      </c>
      <c r="B13" s="63" t="s">
        <v>317</v>
      </c>
      <c r="C13" s="70">
        <v>525179</v>
      </c>
      <c r="D13" s="70">
        <v>-10208</v>
      </c>
      <c r="E13" s="70">
        <v>514971</v>
      </c>
    </row>
    <row r="14" spans="1:5" ht="12.75">
      <c r="A14" s="63" t="s">
        <v>20</v>
      </c>
      <c r="B14" s="63" t="s">
        <v>318</v>
      </c>
      <c r="C14" s="70">
        <v>19861</v>
      </c>
      <c r="D14" s="73">
        <v>0</v>
      </c>
      <c r="E14" s="70">
        <v>19861</v>
      </c>
    </row>
    <row r="15" spans="1:5" ht="12.75">
      <c r="A15" s="63" t="s">
        <v>115</v>
      </c>
      <c r="B15" s="63" t="s">
        <v>319</v>
      </c>
      <c r="C15" s="70">
        <v>119155</v>
      </c>
      <c r="D15" s="70">
        <v>-38766</v>
      </c>
      <c r="E15" s="70">
        <v>80389</v>
      </c>
    </row>
    <row r="16" spans="1:5" ht="12.75">
      <c r="A16" s="63" t="s">
        <v>22</v>
      </c>
      <c r="B16" s="63" t="s">
        <v>25</v>
      </c>
      <c r="C16" s="70">
        <v>155196</v>
      </c>
      <c r="D16" s="70">
        <v>-43555</v>
      </c>
      <c r="E16" s="70">
        <v>111641</v>
      </c>
    </row>
    <row r="17" spans="1:5" ht="12.75">
      <c r="A17" s="63" t="s">
        <v>24</v>
      </c>
      <c r="B17" s="64" t="s">
        <v>320</v>
      </c>
      <c r="C17" s="70">
        <v>666608</v>
      </c>
      <c r="D17" s="70">
        <v>-275303</v>
      </c>
      <c r="E17" s="70">
        <v>391305</v>
      </c>
    </row>
    <row r="18" spans="1:5" ht="26.25">
      <c r="A18" s="63" t="s">
        <v>184</v>
      </c>
      <c r="B18" s="64" t="s">
        <v>254</v>
      </c>
      <c r="C18" s="82"/>
      <c r="D18" s="82"/>
      <c r="E18" s="82"/>
    </row>
    <row r="19" spans="1:5" ht="12.75">
      <c r="A19" s="63" t="s">
        <v>186</v>
      </c>
      <c r="B19" s="63" t="s">
        <v>136</v>
      </c>
      <c r="C19" s="82"/>
      <c r="D19" s="82"/>
      <c r="E19" s="82"/>
    </row>
    <row r="20" spans="1:5" ht="12.75">
      <c r="A20" s="63" t="s">
        <v>170</v>
      </c>
      <c r="B20" s="63" t="s">
        <v>321</v>
      </c>
      <c r="C20" s="70">
        <v>104202</v>
      </c>
      <c r="D20" s="73">
        <v>-86</v>
      </c>
      <c r="E20" s="70">
        <v>104116</v>
      </c>
    </row>
    <row r="21" spans="1:5" ht="12.75">
      <c r="A21" s="63" t="s">
        <v>189</v>
      </c>
      <c r="B21" s="63" t="s">
        <v>138</v>
      </c>
      <c r="C21" s="82"/>
      <c r="D21" s="83"/>
      <c r="E21" s="82"/>
    </row>
    <row r="22" spans="1:5" ht="12.75">
      <c r="A22" s="63" t="s">
        <v>30</v>
      </c>
      <c r="B22" s="63" t="s">
        <v>31</v>
      </c>
      <c r="C22" s="70">
        <v>18340061</v>
      </c>
      <c r="D22" s="73">
        <v>0</v>
      </c>
      <c r="E22" s="70">
        <v>18340061</v>
      </c>
    </row>
    <row r="23" spans="1:5" ht="12.75">
      <c r="A23" s="63" t="s">
        <v>32</v>
      </c>
      <c r="B23" s="63" t="s">
        <v>287</v>
      </c>
      <c r="C23" s="70">
        <v>14424655</v>
      </c>
      <c r="D23" s="73">
        <v>0</v>
      </c>
      <c r="E23" s="70">
        <v>14424655</v>
      </c>
    </row>
    <row r="24" spans="1:5" ht="12.75">
      <c r="A24" s="63" t="s">
        <v>34</v>
      </c>
      <c r="B24" s="63" t="s">
        <v>322</v>
      </c>
      <c r="C24" s="70">
        <v>1599887</v>
      </c>
      <c r="D24" s="73">
        <v>0</v>
      </c>
      <c r="E24" s="70">
        <v>1599887</v>
      </c>
    </row>
    <row r="25" spans="1:5" ht="12.75">
      <c r="A25" s="63" t="s">
        <v>36</v>
      </c>
      <c r="B25" s="63" t="s">
        <v>323</v>
      </c>
      <c r="C25" s="70">
        <v>4851590</v>
      </c>
      <c r="D25" s="73">
        <v>0</v>
      </c>
      <c r="E25" s="70">
        <v>4851590</v>
      </c>
    </row>
    <row r="26" spans="1:5" ht="12.75">
      <c r="A26" s="63" t="s">
        <v>38</v>
      </c>
      <c r="B26" s="63" t="s">
        <v>324</v>
      </c>
      <c r="C26" s="70">
        <v>6423618</v>
      </c>
      <c r="D26" s="73">
        <v>0</v>
      </c>
      <c r="E26" s="70">
        <v>6423618</v>
      </c>
    </row>
    <row r="27" spans="1:5" ht="12.75">
      <c r="A27" s="63" t="s">
        <v>40</v>
      </c>
      <c r="B27" s="63" t="s">
        <v>272</v>
      </c>
      <c r="C27" s="82"/>
      <c r="D27" s="83"/>
      <c r="E27" s="82"/>
    </row>
    <row r="28" spans="1:5" ht="26.25">
      <c r="A28" s="63" t="s">
        <v>42</v>
      </c>
      <c r="B28" s="64" t="s">
        <v>331</v>
      </c>
      <c r="C28" s="73">
        <v>733</v>
      </c>
      <c r="D28" s="73">
        <v>0</v>
      </c>
      <c r="E28" s="73">
        <v>733</v>
      </c>
    </row>
    <row r="29" spans="1:5" ht="12.75">
      <c r="A29" s="63" t="s">
        <v>256</v>
      </c>
      <c r="B29" s="63" t="s">
        <v>276</v>
      </c>
      <c r="C29" s="70">
        <v>59555</v>
      </c>
      <c r="D29" s="73">
        <v>0</v>
      </c>
      <c r="E29" s="70">
        <v>59555</v>
      </c>
    </row>
    <row r="30" spans="1:5" ht="12.75">
      <c r="A30" s="63" t="s">
        <v>257</v>
      </c>
      <c r="B30" s="64" t="s">
        <v>325</v>
      </c>
      <c r="C30" s="70">
        <v>8208</v>
      </c>
      <c r="D30" s="73">
        <v>0</v>
      </c>
      <c r="E30" s="70">
        <v>8208</v>
      </c>
    </row>
    <row r="31" spans="1:5" ht="12.75">
      <c r="A31" s="63" t="s">
        <v>46</v>
      </c>
      <c r="B31" s="63" t="s">
        <v>326</v>
      </c>
      <c r="C31" s="82"/>
      <c r="D31" s="83"/>
      <c r="E31" s="82"/>
    </row>
    <row r="32" spans="1:5" ht="26.25">
      <c r="A32" s="63" t="s">
        <v>48</v>
      </c>
      <c r="B32" s="64" t="s">
        <v>332</v>
      </c>
      <c r="C32" s="82"/>
      <c r="D32" s="83"/>
      <c r="E32" s="82"/>
    </row>
    <row r="33" spans="1:5" ht="12.75">
      <c r="A33" s="63" t="s">
        <v>141</v>
      </c>
      <c r="B33" s="63" t="s">
        <v>327</v>
      </c>
      <c r="C33" s="70">
        <v>2944</v>
      </c>
      <c r="D33" s="73">
        <v>0</v>
      </c>
      <c r="E33" s="70">
        <v>2944</v>
      </c>
    </row>
    <row r="34" spans="1:5" ht="12.75">
      <c r="A34" s="63" t="s">
        <v>173</v>
      </c>
      <c r="B34" s="64" t="s">
        <v>328</v>
      </c>
      <c r="C34" s="70">
        <v>1478120</v>
      </c>
      <c r="D34" s="73">
        <v>0</v>
      </c>
      <c r="E34" s="70">
        <v>1478120</v>
      </c>
    </row>
    <row r="35" spans="1:5" ht="12.75">
      <c r="A35" s="63" t="s">
        <v>50</v>
      </c>
      <c r="B35" s="63" t="s">
        <v>51</v>
      </c>
      <c r="C35" s="70">
        <v>3915406</v>
      </c>
      <c r="D35" s="73">
        <v>0</v>
      </c>
      <c r="E35" s="70">
        <v>3915406</v>
      </c>
    </row>
    <row r="36" spans="1:5" ht="12.75">
      <c r="A36" s="63" t="s">
        <v>333</v>
      </c>
      <c r="B36" s="63" t="s">
        <v>53</v>
      </c>
      <c r="C36" s="70">
        <v>4911062</v>
      </c>
      <c r="D36" s="73">
        <v>0</v>
      </c>
      <c r="E36" s="70">
        <v>4911062</v>
      </c>
    </row>
    <row r="37" spans="1:5" ht="12.75">
      <c r="A37" s="63" t="s">
        <v>334</v>
      </c>
      <c r="B37" s="63" t="s">
        <v>379</v>
      </c>
      <c r="C37" s="70">
        <v>7060</v>
      </c>
      <c r="D37" s="73">
        <v>0</v>
      </c>
      <c r="E37" s="70">
        <v>7060</v>
      </c>
    </row>
    <row r="38" spans="1:5" ht="12.75">
      <c r="A38" s="63" t="s">
        <v>336</v>
      </c>
      <c r="B38" s="65" t="s">
        <v>335</v>
      </c>
      <c r="C38" s="70">
        <v>64569</v>
      </c>
      <c r="D38" s="73">
        <v>0</v>
      </c>
      <c r="E38" s="70">
        <v>64569</v>
      </c>
    </row>
    <row r="39" spans="1:5" ht="26.25">
      <c r="A39" s="63" t="s">
        <v>372</v>
      </c>
      <c r="B39" s="71" t="s">
        <v>375</v>
      </c>
      <c r="C39" s="82"/>
      <c r="D39" s="83"/>
      <c r="E39" s="82"/>
    </row>
    <row r="40" spans="1:5" ht="12.75">
      <c r="A40" s="63" t="s">
        <v>374</v>
      </c>
      <c r="B40" s="65" t="s">
        <v>330</v>
      </c>
      <c r="C40" s="70">
        <v>-1067285</v>
      </c>
      <c r="D40" s="73">
        <v>0</v>
      </c>
      <c r="E40" s="70">
        <v>-1067285</v>
      </c>
    </row>
    <row r="41" spans="1:5" ht="12.75">
      <c r="A41" s="63" t="s">
        <v>58</v>
      </c>
      <c r="B41" s="63" t="s">
        <v>59</v>
      </c>
      <c r="C41" s="73"/>
      <c r="D41" s="73"/>
      <c r="E41" s="73"/>
    </row>
    <row r="42" spans="1:5" ht="12.75">
      <c r="A42" s="63" t="s">
        <v>60</v>
      </c>
      <c r="B42" s="63" t="s">
        <v>278</v>
      </c>
      <c r="C42" s="70">
        <v>12306403</v>
      </c>
      <c r="D42" s="73">
        <v>0</v>
      </c>
      <c r="E42" s="70">
        <v>12306403</v>
      </c>
    </row>
    <row r="43" spans="1:5" s="42" customFormat="1" ht="12.75">
      <c r="A43" s="66" t="s">
        <v>62</v>
      </c>
      <c r="B43" s="66" t="s">
        <v>279</v>
      </c>
      <c r="C43" s="70">
        <v>12306403</v>
      </c>
      <c r="D43" s="73">
        <v>0</v>
      </c>
      <c r="E43" s="70">
        <v>12306403</v>
      </c>
    </row>
    <row r="44" spans="1:3" s="42" customFormat="1" ht="12.75">
      <c r="A44" s="66"/>
      <c r="B44" s="66"/>
      <c r="C44"/>
    </row>
    <row r="45" spans="1:3" ht="12.75">
      <c r="A45" s="66"/>
      <c r="B45" s="66"/>
      <c r="C45" s="9"/>
    </row>
    <row r="46" spans="1:3" ht="12.75">
      <c r="A46" s="66"/>
      <c r="B46" s="66"/>
      <c r="C46" s="9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1.140625" style="42" customWidth="1"/>
    <col min="2" max="2" width="64.421875" style="42" customWidth="1"/>
    <col min="3" max="3" width="10.140625" style="0" bestFit="1" customWidth="1"/>
    <col min="4" max="4" width="10.57421875" style="0" bestFit="1" customWidth="1"/>
    <col min="5" max="5" width="10.8515625" style="0" bestFit="1" customWidth="1"/>
  </cols>
  <sheetData>
    <row r="1" spans="1:3" ht="15">
      <c r="A1" s="58" t="s">
        <v>157</v>
      </c>
      <c r="B1" s="59"/>
      <c r="C1" s="23"/>
    </row>
    <row r="2" spans="1:3" ht="12.75">
      <c r="A2" s="60"/>
      <c r="B2" s="60"/>
      <c r="C2" s="20"/>
    </row>
    <row r="3" spans="1:3" ht="17.25">
      <c r="A3" s="171" t="s">
        <v>0</v>
      </c>
      <c r="B3" s="171"/>
      <c r="C3" s="171"/>
    </row>
    <row r="4" spans="1:3" ht="15">
      <c r="A4" s="172" t="s">
        <v>389</v>
      </c>
      <c r="B4" s="173"/>
      <c r="C4" s="173"/>
    </row>
    <row r="5" spans="1:5" ht="12.75">
      <c r="A5" s="60"/>
      <c r="B5" s="60"/>
      <c r="E5" s="69" t="s">
        <v>2</v>
      </c>
    </row>
    <row r="6" spans="1:5" s="85" customFormat="1" ht="15">
      <c r="A6" s="61" t="s">
        <v>3</v>
      </c>
      <c r="B6" s="61" t="s">
        <v>4</v>
      </c>
      <c r="C6" s="87" t="s">
        <v>5</v>
      </c>
      <c r="D6" s="87" t="s">
        <v>382</v>
      </c>
      <c r="E6" s="7" t="s">
        <v>7</v>
      </c>
    </row>
    <row r="7" spans="1:5" s="85" customFormat="1" ht="15">
      <c r="A7" s="86">
        <v>1</v>
      </c>
      <c r="B7" s="86">
        <v>2</v>
      </c>
      <c r="C7" s="87">
        <v>3</v>
      </c>
      <c r="D7" s="87">
        <v>4</v>
      </c>
      <c r="E7" s="87">
        <v>5</v>
      </c>
    </row>
    <row r="8" spans="1:5" ht="12.75">
      <c r="A8" s="63" t="s">
        <v>8</v>
      </c>
      <c r="B8" s="63" t="s">
        <v>312</v>
      </c>
      <c r="C8" s="70">
        <v>17825296</v>
      </c>
      <c r="D8" s="70">
        <v>-1397361</v>
      </c>
      <c r="E8" s="70">
        <v>16427935</v>
      </c>
    </row>
    <row r="9" spans="1:5" ht="12.75">
      <c r="A9" s="63" t="s">
        <v>10</v>
      </c>
      <c r="B9" s="63" t="s">
        <v>313</v>
      </c>
      <c r="C9" s="70">
        <v>842498</v>
      </c>
      <c r="D9" s="73">
        <v>0</v>
      </c>
      <c r="E9" s="70">
        <v>842498</v>
      </c>
    </row>
    <row r="10" spans="1:5" ht="12.75">
      <c r="A10" s="63" t="s">
        <v>12</v>
      </c>
      <c r="B10" s="64" t="s">
        <v>314</v>
      </c>
      <c r="C10" s="70">
        <v>2561701</v>
      </c>
      <c r="D10" s="73">
        <v>0</v>
      </c>
      <c r="E10" s="70">
        <v>2561701</v>
      </c>
    </row>
    <row r="11" spans="1:5" ht="26.25">
      <c r="A11" s="63" t="s">
        <v>14</v>
      </c>
      <c r="B11" s="64" t="s">
        <v>315</v>
      </c>
      <c r="C11" s="70">
        <v>259190</v>
      </c>
      <c r="D11" s="70">
        <v>-79152</v>
      </c>
      <c r="E11" s="70">
        <v>180038</v>
      </c>
    </row>
    <row r="12" spans="1:5" ht="12.75">
      <c r="A12" s="63" t="s">
        <v>16</v>
      </c>
      <c r="B12" s="63" t="s">
        <v>316</v>
      </c>
      <c r="C12" s="70">
        <v>13017107</v>
      </c>
      <c r="D12" s="70">
        <v>-983072</v>
      </c>
      <c r="E12" s="70">
        <v>12034035</v>
      </c>
    </row>
    <row r="13" spans="1:5" ht="12.75">
      <c r="A13" s="63" t="s">
        <v>18</v>
      </c>
      <c r="B13" s="63" t="s">
        <v>317</v>
      </c>
      <c r="C13" s="70">
        <v>112547</v>
      </c>
      <c r="D13" s="70">
        <v>-9162</v>
      </c>
      <c r="E13" s="70">
        <v>103385</v>
      </c>
    </row>
    <row r="14" spans="1:5" ht="12.75">
      <c r="A14" s="63" t="s">
        <v>20</v>
      </c>
      <c r="B14" s="63" t="s">
        <v>318</v>
      </c>
      <c r="C14" s="70">
        <v>19578</v>
      </c>
      <c r="D14" s="73">
        <v>-84</v>
      </c>
      <c r="E14" s="70">
        <v>19494</v>
      </c>
    </row>
    <row r="15" spans="1:5" ht="12.75">
      <c r="A15" s="63" t="s">
        <v>115</v>
      </c>
      <c r="B15" s="63" t="s">
        <v>319</v>
      </c>
      <c r="C15" s="70">
        <v>111007</v>
      </c>
      <c r="D15" s="70">
        <v>-23736</v>
      </c>
      <c r="E15" s="70">
        <v>87271</v>
      </c>
    </row>
    <row r="16" spans="1:5" ht="12.75">
      <c r="A16" s="63" t="s">
        <v>22</v>
      </c>
      <c r="B16" s="63" t="s">
        <v>25</v>
      </c>
      <c r="C16" s="70">
        <v>139234</v>
      </c>
      <c r="D16" s="70">
        <v>-36006</v>
      </c>
      <c r="E16" s="70">
        <v>103228</v>
      </c>
    </row>
    <row r="17" spans="1:5" ht="12.75">
      <c r="A17" s="63" t="s">
        <v>24</v>
      </c>
      <c r="B17" s="64" t="s">
        <v>320</v>
      </c>
      <c r="C17" s="70">
        <v>665012</v>
      </c>
      <c r="D17" s="70">
        <v>-266068</v>
      </c>
      <c r="E17" s="70">
        <v>398944</v>
      </c>
    </row>
    <row r="18" spans="1:5" ht="26.25">
      <c r="A18" s="63" t="s">
        <v>184</v>
      </c>
      <c r="B18" s="64" t="s">
        <v>254</v>
      </c>
      <c r="C18" s="82">
        <v>0</v>
      </c>
      <c r="D18" s="82">
        <v>0</v>
      </c>
      <c r="E18" s="82">
        <v>0</v>
      </c>
    </row>
    <row r="19" spans="1:5" ht="12.75">
      <c r="A19" s="63" t="s">
        <v>186</v>
      </c>
      <c r="B19" s="63" t="s">
        <v>136</v>
      </c>
      <c r="C19" s="82">
        <v>0</v>
      </c>
      <c r="D19" s="82">
        <v>0</v>
      </c>
      <c r="E19" s="82">
        <v>0</v>
      </c>
    </row>
    <row r="20" spans="1:5" ht="12.75">
      <c r="A20" s="63" t="s">
        <v>170</v>
      </c>
      <c r="B20" s="63" t="s">
        <v>321</v>
      </c>
      <c r="C20" s="70">
        <v>97422</v>
      </c>
      <c r="D20" s="73">
        <v>-81</v>
      </c>
      <c r="E20" s="70">
        <v>97341</v>
      </c>
    </row>
    <row r="21" spans="1:5" ht="12.75">
      <c r="A21" s="63" t="s">
        <v>189</v>
      </c>
      <c r="B21" s="63" t="s">
        <v>138</v>
      </c>
      <c r="C21" s="82">
        <v>0</v>
      </c>
      <c r="D21" s="83">
        <v>0</v>
      </c>
      <c r="E21" s="82">
        <v>0</v>
      </c>
    </row>
    <row r="22" spans="1:5" ht="12.75">
      <c r="A22" s="63" t="s">
        <v>30</v>
      </c>
      <c r="B22" s="63" t="s">
        <v>31</v>
      </c>
      <c r="C22" s="70">
        <v>16427934</v>
      </c>
      <c r="D22" s="73">
        <v>0</v>
      </c>
      <c r="E22" s="70">
        <v>16427934</v>
      </c>
    </row>
    <row r="23" spans="1:5" ht="12.75">
      <c r="A23" s="63" t="s">
        <v>32</v>
      </c>
      <c r="B23" s="63" t="s">
        <v>287</v>
      </c>
      <c r="C23" s="70">
        <v>13334708</v>
      </c>
      <c r="D23" s="73">
        <v>0</v>
      </c>
      <c r="E23" s="70">
        <v>13334708</v>
      </c>
    </row>
    <row r="24" spans="1:5" ht="12.75">
      <c r="A24" s="63" t="s">
        <v>34</v>
      </c>
      <c r="B24" s="63" t="s">
        <v>322</v>
      </c>
      <c r="C24" s="70">
        <v>1645053</v>
      </c>
      <c r="D24" s="73">
        <v>0</v>
      </c>
      <c r="E24" s="70">
        <v>1645053</v>
      </c>
    </row>
    <row r="25" spans="1:5" ht="12.75">
      <c r="A25" s="63" t="s">
        <v>36</v>
      </c>
      <c r="B25" s="63" t="s">
        <v>323</v>
      </c>
      <c r="C25" s="70">
        <v>4410926</v>
      </c>
      <c r="D25" s="73">
        <v>0</v>
      </c>
      <c r="E25" s="70">
        <v>4410926</v>
      </c>
    </row>
    <row r="26" spans="1:5" ht="12.75">
      <c r="A26" s="63" t="s">
        <v>38</v>
      </c>
      <c r="B26" s="63" t="s">
        <v>324</v>
      </c>
      <c r="C26" s="70">
        <v>5533290</v>
      </c>
      <c r="D26" s="73">
        <v>0</v>
      </c>
      <c r="E26" s="70">
        <v>5533290</v>
      </c>
    </row>
    <row r="27" spans="1:5" ht="12.75">
      <c r="A27" s="63" t="s">
        <v>40</v>
      </c>
      <c r="B27" s="63" t="s">
        <v>272</v>
      </c>
      <c r="C27" s="82">
        <v>0</v>
      </c>
      <c r="D27" s="83">
        <v>0</v>
      </c>
      <c r="E27" s="82">
        <v>0</v>
      </c>
    </row>
    <row r="28" spans="1:5" ht="26.25">
      <c r="A28" s="63" t="s">
        <v>42</v>
      </c>
      <c r="B28" s="64" t="s">
        <v>331</v>
      </c>
      <c r="C28" s="73">
        <v>114</v>
      </c>
      <c r="D28" s="73">
        <v>0</v>
      </c>
      <c r="E28" s="73">
        <v>114</v>
      </c>
    </row>
    <row r="29" spans="1:5" ht="12.75">
      <c r="A29" s="63" t="s">
        <v>256</v>
      </c>
      <c r="B29" s="63" t="s">
        <v>276</v>
      </c>
      <c r="C29" s="70">
        <v>48741</v>
      </c>
      <c r="D29" s="73">
        <v>0</v>
      </c>
      <c r="E29" s="70">
        <v>48741</v>
      </c>
    </row>
    <row r="30" spans="1:5" ht="12.75">
      <c r="A30" s="63" t="s">
        <v>257</v>
      </c>
      <c r="B30" s="64" t="s">
        <v>325</v>
      </c>
      <c r="C30" s="70">
        <v>3786</v>
      </c>
      <c r="D30" s="73">
        <v>0</v>
      </c>
      <c r="E30" s="70">
        <v>3786</v>
      </c>
    </row>
    <row r="31" spans="1:5" ht="12.75">
      <c r="A31" s="63" t="s">
        <v>46</v>
      </c>
      <c r="B31" s="63" t="s">
        <v>326</v>
      </c>
      <c r="C31" s="82">
        <v>0</v>
      </c>
      <c r="D31" s="83">
        <v>0</v>
      </c>
      <c r="E31" s="82">
        <v>0</v>
      </c>
    </row>
    <row r="32" spans="1:5" ht="26.25">
      <c r="A32" s="63" t="s">
        <v>48</v>
      </c>
      <c r="B32" s="64" t="s">
        <v>332</v>
      </c>
      <c r="C32" s="82">
        <v>0</v>
      </c>
      <c r="D32" s="83">
        <v>0</v>
      </c>
      <c r="E32" s="82">
        <v>0</v>
      </c>
    </row>
    <row r="33" spans="1:5" ht="12.75">
      <c r="A33" s="63" t="s">
        <v>141</v>
      </c>
      <c r="B33" s="63" t="s">
        <v>327</v>
      </c>
      <c r="C33" s="70">
        <v>2823</v>
      </c>
      <c r="D33" s="73">
        <v>0</v>
      </c>
      <c r="E33" s="70">
        <v>2823</v>
      </c>
    </row>
    <row r="34" spans="1:5" ht="12.75">
      <c r="A34" s="63" t="s">
        <v>173</v>
      </c>
      <c r="B34" s="64" t="s">
        <v>328</v>
      </c>
      <c r="C34" s="70">
        <v>1689975</v>
      </c>
      <c r="D34" s="73">
        <v>0</v>
      </c>
      <c r="E34" s="70">
        <v>1689975</v>
      </c>
    </row>
    <row r="35" spans="1:5" ht="12.75">
      <c r="A35" s="63" t="s">
        <v>50</v>
      </c>
      <c r="B35" s="63" t="s">
        <v>51</v>
      </c>
      <c r="C35" s="70">
        <v>3093226</v>
      </c>
      <c r="D35" s="73">
        <v>0</v>
      </c>
      <c r="E35" s="70">
        <v>3093226</v>
      </c>
    </row>
    <row r="36" spans="1:5" ht="12.75">
      <c r="A36" s="63" t="s">
        <v>333</v>
      </c>
      <c r="B36" s="63" t="s">
        <v>53</v>
      </c>
      <c r="C36" s="70">
        <v>4025262</v>
      </c>
      <c r="D36" s="73">
        <v>0</v>
      </c>
      <c r="E36" s="70">
        <v>4025262</v>
      </c>
    </row>
    <row r="37" spans="1:5" ht="12.75">
      <c r="A37" s="63" t="s">
        <v>334</v>
      </c>
      <c r="B37" s="63" t="s">
        <v>379</v>
      </c>
      <c r="C37" s="70">
        <v>7060</v>
      </c>
      <c r="D37" s="73">
        <v>0</v>
      </c>
      <c r="E37" s="70">
        <v>7060</v>
      </c>
    </row>
    <row r="38" spans="1:5" ht="12.75">
      <c r="A38" s="63" t="s">
        <v>336</v>
      </c>
      <c r="B38" s="65" t="s">
        <v>335</v>
      </c>
      <c r="C38" s="70">
        <v>63475</v>
      </c>
      <c r="D38" s="73">
        <v>0</v>
      </c>
      <c r="E38" s="70">
        <v>63475</v>
      </c>
    </row>
    <row r="39" spans="1:5" ht="26.25">
      <c r="A39" s="63" t="s">
        <v>372</v>
      </c>
      <c r="B39" s="71" t="s">
        <v>375</v>
      </c>
      <c r="C39" s="82">
        <v>0</v>
      </c>
      <c r="D39" s="83">
        <v>0</v>
      </c>
      <c r="E39" s="82">
        <v>0</v>
      </c>
    </row>
    <row r="40" spans="1:5" ht="12.75">
      <c r="A40" s="63" t="s">
        <v>374</v>
      </c>
      <c r="B40" s="65" t="s">
        <v>330</v>
      </c>
      <c r="C40" s="70">
        <v>-1002571</v>
      </c>
      <c r="D40" s="73">
        <v>0</v>
      </c>
      <c r="E40" s="70">
        <v>-1002571</v>
      </c>
    </row>
    <row r="41" spans="1:5" ht="12.75">
      <c r="A41" s="63" t="s">
        <v>58</v>
      </c>
      <c r="B41" s="63" t="s">
        <v>59</v>
      </c>
      <c r="C41" s="73"/>
      <c r="D41" s="73"/>
      <c r="E41" s="73"/>
    </row>
    <row r="42" spans="1:5" ht="12.75">
      <c r="A42" s="63" t="s">
        <v>60</v>
      </c>
      <c r="B42" s="63" t="s">
        <v>278</v>
      </c>
      <c r="C42" s="70">
        <v>11716765</v>
      </c>
      <c r="D42" s="73">
        <v>0</v>
      </c>
      <c r="E42" s="70">
        <v>11716765</v>
      </c>
    </row>
    <row r="43" spans="1:5" s="42" customFormat="1" ht="12.75">
      <c r="A43" s="66" t="s">
        <v>62</v>
      </c>
      <c r="B43" s="66" t="s">
        <v>279</v>
      </c>
      <c r="C43" s="70">
        <v>11716765</v>
      </c>
      <c r="D43" s="73">
        <v>0</v>
      </c>
      <c r="E43" s="70">
        <v>11716765</v>
      </c>
    </row>
    <row r="44" spans="1:3" s="42" customFormat="1" ht="12.75">
      <c r="A44" s="66"/>
      <c r="B44" s="66"/>
      <c r="C44"/>
    </row>
    <row r="45" spans="1:3" ht="12.75">
      <c r="A45" s="66"/>
      <c r="B45" s="66"/>
      <c r="C45" s="9"/>
    </row>
    <row r="46" spans="1:3" ht="12.75">
      <c r="A46" s="66"/>
      <c r="B46" s="66"/>
      <c r="C46" s="9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77.00390625" style="0" customWidth="1"/>
    <col min="3" max="3" width="11.140625" style="0" bestFit="1" customWidth="1"/>
    <col min="4" max="4" width="10.140625" style="0" bestFit="1" customWidth="1"/>
  </cols>
  <sheetData>
    <row r="1" spans="1:3" ht="12.75">
      <c r="A1" s="122" t="s">
        <v>157</v>
      </c>
      <c r="B1" s="123"/>
      <c r="C1" s="123"/>
    </row>
    <row r="2" spans="1:3" ht="12.75">
      <c r="A2" s="125"/>
      <c r="B2" s="125"/>
      <c r="C2" s="125"/>
    </row>
    <row r="3" spans="1:3" ht="12.75">
      <c r="A3" s="165" t="s">
        <v>0</v>
      </c>
      <c r="B3" s="165"/>
      <c r="C3" s="165"/>
    </row>
    <row r="4" spans="1:3" ht="12.75">
      <c r="A4" s="166">
        <v>42735</v>
      </c>
      <c r="B4" s="166"/>
      <c r="C4" s="166"/>
    </row>
    <row r="5" spans="1:3" ht="12.75">
      <c r="A5" s="125"/>
      <c r="B5" s="125"/>
      <c r="C5" s="126" t="s">
        <v>2</v>
      </c>
    </row>
    <row r="6" spans="1:3" ht="12.75">
      <c r="A6" s="127" t="s">
        <v>3</v>
      </c>
      <c r="B6" s="127" t="s">
        <v>4</v>
      </c>
      <c r="C6" s="127" t="s">
        <v>7</v>
      </c>
    </row>
    <row r="7" spans="1:3" ht="12.75">
      <c r="A7" s="129">
        <v>1</v>
      </c>
      <c r="B7" s="129">
        <v>2</v>
      </c>
      <c r="C7" s="130">
        <v>3</v>
      </c>
    </row>
    <row r="8" spans="1:5" ht="12.75">
      <c r="A8" s="145" t="s">
        <v>426</v>
      </c>
      <c r="B8" s="131" t="s">
        <v>427</v>
      </c>
      <c r="C8" s="132">
        <v>3905845</v>
      </c>
      <c r="D8" s="9"/>
      <c r="E8" s="9"/>
    </row>
    <row r="9" spans="1:5" ht="12.75">
      <c r="A9" s="146" t="s">
        <v>428</v>
      </c>
      <c r="B9" s="131" t="s">
        <v>429</v>
      </c>
      <c r="C9" s="135">
        <v>0</v>
      </c>
      <c r="E9" s="9"/>
    </row>
    <row r="10" spans="1:5" ht="12.75">
      <c r="A10" s="146" t="s">
        <v>430</v>
      </c>
      <c r="B10" s="134" t="s">
        <v>431</v>
      </c>
      <c r="C10" s="135">
        <v>0</v>
      </c>
      <c r="E10" s="9"/>
    </row>
    <row r="11" spans="1:5" ht="12.75">
      <c r="A11" s="145" t="s">
        <v>432</v>
      </c>
      <c r="B11" s="134" t="s">
        <v>433</v>
      </c>
      <c r="C11" s="135">
        <v>0</v>
      </c>
      <c r="E11" s="9"/>
    </row>
    <row r="12" spans="1:5" ht="12.75">
      <c r="A12" s="146" t="s">
        <v>434</v>
      </c>
      <c r="B12" s="131" t="s">
        <v>435</v>
      </c>
      <c r="C12" s="135">
        <v>0</v>
      </c>
      <c r="E12" s="9"/>
    </row>
    <row r="13" spans="1:5" ht="12.75">
      <c r="A13" s="146" t="s">
        <v>436</v>
      </c>
      <c r="B13" s="131" t="s">
        <v>437</v>
      </c>
      <c r="C13" s="132">
        <v>0</v>
      </c>
      <c r="D13" s="9"/>
      <c r="E13" s="9"/>
    </row>
    <row r="14" spans="1:5" ht="12.75">
      <c r="A14" s="146" t="s">
        <v>438</v>
      </c>
      <c r="B14" s="134" t="s">
        <v>439</v>
      </c>
      <c r="C14" s="132">
        <v>1599981</v>
      </c>
      <c r="D14" s="9"/>
      <c r="E14" s="9"/>
    </row>
    <row r="15" spans="1:5" ht="12.75">
      <c r="A15" s="146" t="s">
        <v>573</v>
      </c>
      <c r="B15" s="131" t="s">
        <v>440</v>
      </c>
      <c r="C15" s="132">
        <v>7632795</v>
      </c>
      <c r="D15" s="9"/>
      <c r="E15" s="9"/>
    </row>
    <row r="16" spans="1:5" ht="12.75">
      <c r="A16" s="146" t="s">
        <v>569</v>
      </c>
      <c r="B16" s="134" t="s">
        <v>441</v>
      </c>
      <c r="C16" s="135">
        <v>0</v>
      </c>
      <c r="E16" s="9"/>
    </row>
    <row r="17" spans="1:5" ht="12.75">
      <c r="A17" s="146" t="s">
        <v>442</v>
      </c>
      <c r="B17" s="134" t="s">
        <v>443</v>
      </c>
      <c r="C17" s="132">
        <v>499</v>
      </c>
      <c r="E17" s="9"/>
    </row>
    <row r="18" spans="1:5" ht="12.75">
      <c r="A18" s="146" t="s">
        <v>444</v>
      </c>
      <c r="B18" s="134" t="s">
        <v>445</v>
      </c>
      <c r="C18" s="135">
        <v>0</v>
      </c>
      <c r="E18" s="9"/>
    </row>
    <row r="19" spans="1:5" ht="12.75">
      <c r="A19" s="146" t="s">
        <v>447</v>
      </c>
      <c r="B19" s="131" t="s">
        <v>446</v>
      </c>
      <c r="C19" s="135">
        <v>0</v>
      </c>
      <c r="E19" s="9"/>
    </row>
    <row r="20" spans="1:5" ht="12.75">
      <c r="A20" s="146" t="s">
        <v>570</v>
      </c>
      <c r="B20" s="131" t="s">
        <v>188</v>
      </c>
      <c r="C20" s="132">
        <v>71800</v>
      </c>
      <c r="D20" s="9"/>
      <c r="E20" s="9"/>
    </row>
    <row r="21" spans="1:5" ht="12.75">
      <c r="A21" s="146" t="s">
        <v>448</v>
      </c>
      <c r="B21" s="131" t="s">
        <v>449</v>
      </c>
      <c r="C21" s="132">
        <v>264794</v>
      </c>
      <c r="D21" s="9"/>
      <c r="E21" s="9"/>
    </row>
    <row r="22" spans="1:5" ht="12.75">
      <c r="A22" s="145" t="s">
        <v>450</v>
      </c>
      <c r="B22" s="131" t="s">
        <v>190</v>
      </c>
      <c r="C22" s="135">
        <v>0</v>
      </c>
      <c r="E22" s="9"/>
    </row>
    <row r="23" spans="1:5" ht="12.75">
      <c r="A23" s="145" t="s">
        <v>451</v>
      </c>
      <c r="B23" s="131" t="s">
        <v>452</v>
      </c>
      <c r="C23" s="135">
        <v>0</v>
      </c>
      <c r="E23" s="9"/>
    </row>
    <row r="24" spans="1:5" ht="12.75">
      <c r="A24" s="146" t="s">
        <v>453</v>
      </c>
      <c r="B24" s="131" t="s">
        <v>194</v>
      </c>
      <c r="C24" s="135">
        <v>0</v>
      </c>
      <c r="E24" s="9"/>
    </row>
    <row r="25" spans="1:5" ht="12.75">
      <c r="A25" s="146" t="s">
        <v>571</v>
      </c>
      <c r="B25" s="134" t="s">
        <v>454</v>
      </c>
      <c r="C25" s="135">
        <v>0</v>
      </c>
      <c r="E25" s="9"/>
    </row>
    <row r="26" spans="1:5" ht="12.75">
      <c r="A26" s="146" t="s">
        <v>455</v>
      </c>
      <c r="B26" s="131" t="s">
        <v>456</v>
      </c>
      <c r="C26" s="132">
        <v>26684</v>
      </c>
      <c r="D26" s="9"/>
      <c r="E26" s="9"/>
    </row>
    <row r="27" spans="1:5" ht="12.75">
      <c r="A27" s="146" t="s">
        <v>8</v>
      </c>
      <c r="B27" s="137" t="s">
        <v>457</v>
      </c>
      <c r="C27" s="132">
        <v>13502398</v>
      </c>
      <c r="D27" s="9"/>
      <c r="E27" s="9"/>
    </row>
    <row r="28" spans="1:5" ht="12.75">
      <c r="A28" s="146" t="s">
        <v>458</v>
      </c>
      <c r="B28" s="134" t="s">
        <v>459</v>
      </c>
      <c r="C28" s="135">
        <v>0</v>
      </c>
      <c r="E28" s="9"/>
    </row>
    <row r="29" spans="1:5" ht="12.75">
      <c r="A29" s="146" t="s">
        <v>460</v>
      </c>
      <c r="B29" s="134" t="s">
        <v>461</v>
      </c>
      <c r="C29" s="135">
        <v>0</v>
      </c>
      <c r="E29" s="9"/>
    </row>
    <row r="30" spans="1:5" ht="12.75">
      <c r="A30" s="146" t="s">
        <v>462</v>
      </c>
      <c r="B30" s="134" t="s">
        <v>463</v>
      </c>
      <c r="C30" s="132">
        <v>530</v>
      </c>
      <c r="D30" s="9"/>
      <c r="E30" s="9"/>
    </row>
    <row r="31" spans="1:5" ht="26.25">
      <c r="A31" s="146" t="s">
        <v>464</v>
      </c>
      <c r="B31" s="134" t="s">
        <v>465</v>
      </c>
      <c r="C31" s="132">
        <v>1255829</v>
      </c>
      <c r="D31" s="9"/>
      <c r="E31" s="9"/>
    </row>
    <row r="32" spans="1:5" ht="12.75">
      <c r="A32" s="146" t="s">
        <v>466</v>
      </c>
      <c r="B32" s="134" t="s">
        <v>467</v>
      </c>
      <c r="C32" s="132">
        <v>8420125</v>
      </c>
      <c r="D32" s="9"/>
      <c r="E32" s="9"/>
    </row>
    <row r="33" spans="1:5" ht="12.75">
      <c r="A33" s="146" t="s">
        <v>468</v>
      </c>
      <c r="B33" s="134" t="s">
        <v>441</v>
      </c>
      <c r="C33" s="135">
        <v>0</v>
      </c>
      <c r="E33" s="9"/>
    </row>
    <row r="34" spans="1:5" ht="12.75">
      <c r="A34" s="146" t="s">
        <v>469</v>
      </c>
      <c r="B34" s="134" t="s">
        <v>470</v>
      </c>
      <c r="C34" s="135">
        <v>66</v>
      </c>
      <c r="E34" s="9"/>
    </row>
    <row r="35" spans="1:5" ht="12.75">
      <c r="A35" s="145" t="s">
        <v>471</v>
      </c>
      <c r="B35" s="131" t="s">
        <v>472</v>
      </c>
      <c r="C35" s="135">
        <v>0</v>
      </c>
      <c r="E35" s="9"/>
    </row>
    <row r="36" spans="1:5" ht="12.75">
      <c r="A36" s="146" t="s">
        <v>473</v>
      </c>
      <c r="B36" s="131" t="s">
        <v>207</v>
      </c>
      <c r="C36" s="132">
        <v>32617</v>
      </c>
      <c r="D36" s="9"/>
      <c r="E36" s="9"/>
    </row>
    <row r="37" spans="1:5" ht="12.75">
      <c r="A37" s="145" t="s">
        <v>474</v>
      </c>
      <c r="B37" s="134" t="s">
        <v>475</v>
      </c>
      <c r="C37" s="135">
        <v>0</v>
      </c>
      <c r="E37" s="9"/>
    </row>
    <row r="38" spans="1:5" ht="12.75">
      <c r="A38" s="88" t="s">
        <v>476</v>
      </c>
      <c r="B38" s="131" t="s">
        <v>477</v>
      </c>
      <c r="C38" s="135">
        <v>0</v>
      </c>
      <c r="E38" s="9"/>
    </row>
    <row r="39" spans="1:5" ht="12.75">
      <c r="A39" s="147" t="s">
        <v>478</v>
      </c>
      <c r="B39" s="131" t="s">
        <v>479</v>
      </c>
      <c r="C39" s="135">
        <v>0</v>
      </c>
      <c r="E39" s="9"/>
    </row>
    <row r="40" spans="1:5" ht="12.75">
      <c r="A40" s="145" t="s">
        <v>480</v>
      </c>
      <c r="B40" s="131" t="s">
        <v>481</v>
      </c>
      <c r="C40" s="132">
        <v>169146</v>
      </c>
      <c r="D40" s="9"/>
      <c r="E40" s="9"/>
    </row>
    <row r="41" spans="1:5" ht="12.75">
      <c r="A41" s="146" t="s">
        <v>572</v>
      </c>
      <c r="B41" s="137" t="s">
        <v>482</v>
      </c>
      <c r="C41" s="132">
        <v>9878313</v>
      </c>
      <c r="D41" s="9"/>
      <c r="E41" s="9"/>
    </row>
    <row r="42" spans="1:5" ht="12.75">
      <c r="A42" s="146" t="s">
        <v>483</v>
      </c>
      <c r="B42" s="131" t="s">
        <v>484</v>
      </c>
      <c r="C42" s="132">
        <v>4148118</v>
      </c>
      <c r="D42" s="9"/>
      <c r="E42" s="9"/>
    </row>
    <row r="43" spans="1:5" ht="12.75">
      <c r="A43" s="146" t="s">
        <v>485</v>
      </c>
      <c r="B43" s="131" t="s">
        <v>486</v>
      </c>
      <c r="C43" s="135">
        <v>0</v>
      </c>
      <c r="E43" s="9"/>
    </row>
    <row r="44" spans="1:5" ht="12.75">
      <c r="A44" s="88" t="s">
        <v>487</v>
      </c>
      <c r="B44" s="131" t="s">
        <v>488</v>
      </c>
      <c r="C44" s="132">
        <v>0</v>
      </c>
      <c r="D44" s="9"/>
      <c r="E44" s="9"/>
    </row>
    <row r="45" spans="1:5" ht="12.75">
      <c r="A45" s="140" t="s">
        <v>489</v>
      </c>
      <c r="B45" s="131" t="s">
        <v>490</v>
      </c>
      <c r="C45" s="132">
        <v>576425</v>
      </c>
      <c r="D45" s="9"/>
      <c r="E45" s="9"/>
    </row>
    <row r="46" spans="1:5" ht="12.75">
      <c r="A46" s="88" t="s">
        <v>491</v>
      </c>
      <c r="B46" s="131" t="s">
        <v>212</v>
      </c>
      <c r="C46" s="132">
        <v>52392</v>
      </c>
      <c r="D46" s="9"/>
      <c r="E46" s="9"/>
    </row>
    <row r="47" spans="1:5" ht="12.75">
      <c r="A47" s="88" t="s">
        <v>492</v>
      </c>
      <c r="B47" s="131" t="s">
        <v>493</v>
      </c>
      <c r="C47" s="135">
        <v>0</v>
      </c>
      <c r="E47" s="9"/>
    </row>
    <row r="48" spans="1:5" ht="12.75">
      <c r="A48" s="88" t="s">
        <v>494</v>
      </c>
      <c r="B48" s="137" t="s">
        <v>210</v>
      </c>
      <c r="C48" s="132">
        <v>3624085</v>
      </c>
      <c r="D48" s="9"/>
      <c r="E48" s="9"/>
    </row>
    <row r="49" spans="1:5" ht="12.75">
      <c r="A49" s="88" t="s">
        <v>495</v>
      </c>
      <c r="B49" s="131" t="s">
        <v>496</v>
      </c>
      <c r="C49" s="135">
        <v>0</v>
      </c>
      <c r="E49" s="9"/>
    </row>
    <row r="50" spans="1:5" ht="12.75">
      <c r="A50" s="88" t="s">
        <v>497</v>
      </c>
      <c r="B50" s="137" t="s">
        <v>197</v>
      </c>
      <c r="C50" s="132">
        <v>13502398</v>
      </c>
      <c r="D50" s="9"/>
      <c r="E50" s="9"/>
    </row>
  </sheetData>
  <sheetProtection/>
  <mergeCells count="2"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C41" sqref="C41:E41"/>
    </sheetView>
  </sheetViews>
  <sheetFormatPr defaultColWidth="9.140625" defaultRowHeight="12.75"/>
  <cols>
    <col min="1" max="1" width="11.140625" style="42" customWidth="1"/>
    <col min="2" max="2" width="64.421875" style="42" customWidth="1"/>
    <col min="3" max="3" width="10.140625" style="0" bestFit="1" customWidth="1"/>
    <col min="4" max="4" width="10.57421875" style="0" bestFit="1" customWidth="1"/>
    <col min="5" max="5" width="10.8515625" style="0" bestFit="1" customWidth="1"/>
  </cols>
  <sheetData>
    <row r="1" spans="1:3" ht="15">
      <c r="A1" s="58" t="s">
        <v>157</v>
      </c>
      <c r="B1" s="59"/>
      <c r="C1" s="23"/>
    </row>
    <row r="2" spans="1:3" ht="12.75">
      <c r="A2" s="60"/>
      <c r="B2" s="60"/>
      <c r="C2" s="20"/>
    </row>
    <row r="3" spans="1:3" ht="17.25">
      <c r="A3" s="171" t="s">
        <v>0</v>
      </c>
      <c r="B3" s="171"/>
      <c r="C3" s="171"/>
    </row>
    <row r="4" spans="1:3" ht="15">
      <c r="A4" s="172" t="s">
        <v>388</v>
      </c>
      <c r="B4" s="173"/>
      <c r="C4" s="173"/>
    </row>
    <row r="5" spans="1:5" ht="12.75">
      <c r="A5" s="60"/>
      <c r="B5" s="60"/>
      <c r="E5" s="69" t="s">
        <v>2</v>
      </c>
    </row>
    <row r="6" spans="1:5" s="85" customFormat="1" ht="15">
      <c r="A6" s="61" t="s">
        <v>3</v>
      </c>
      <c r="B6" s="61" t="s">
        <v>4</v>
      </c>
      <c r="C6" s="87" t="s">
        <v>5</v>
      </c>
      <c r="D6" s="87" t="s">
        <v>382</v>
      </c>
      <c r="E6" s="7" t="s">
        <v>7</v>
      </c>
    </row>
    <row r="7" spans="1:5" s="85" customFormat="1" ht="15">
      <c r="A7" s="86">
        <v>1</v>
      </c>
      <c r="B7" s="86">
        <v>2</v>
      </c>
      <c r="C7" s="87">
        <v>3</v>
      </c>
      <c r="D7" s="87">
        <v>4</v>
      </c>
      <c r="E7" s="87">
        <v>5</v>
      </c>
    </row>
    <row r="8" spans="1:5" ht="12.75">
      <c r="A8" s="63" t="s">
        <v>8</v>
      </c>
      <c r="B8" s="63" t="s">
        <v>312</v>
      </c>
      <c r="C8" s="82">
        <v>16228466</v>
      </c>
      <c r="D8" s="82">
        <v>-1297565</v>
      </c>
      <c r="E8" s="82">
        <v>14930901</v>
      </c>
    </row>
    <row r="9" spans="1:5" ht="12.75">
      <c r="A9" s="63" t="s">
        <v>10</v>
      </c>
      <c r="B9" s="63" t="s">
        <v>313</v>
      </c>
      <c r="C9" s="82">
        <v>1179404</v>
      </c>
      <c r="D9" s="83">
        <v>0</v>
      </c>
      <c r="E9" s="82">
        <v>1179404</v>
      </c>
    </row>
    <row r="10" spans="1:5" ht="12.75">
      <c r="A10" s="63" t="s">
        <v>12</v>
      </c>
      <c r="B10" s="64" t="s">
        <v>314</v>
      </c>
      <c r="C10" s="82">
        <v>2076543</v>
      </c>
      <c r="D10" s="83">
        <v>0</v>
      </c>
      <c r="E10" s="82">
        <v>2076543</v>
      </c>
    </row>
    <row r="11" spans="1:5" ht="26.25">
      <c r="A11" s="63" t="s">
        <v>14</v>
      </c>
      <c r="B11" s="64" t="s">
        <v>315</v>
      </c>
      <c r="C11" s="82">
        <v>234534</v>
      </c>
      <c r="D11" s="82">
        <v>-80375</v>
      </c>
      <c r="E11" s="82">
        <v>154159</v>
      </c>
    </row>
    <row r="12" spans="1:5" ht="12.75">
      <c r="A12" s="63" t="s">
        <v>16</v>
      </c>
      <c r="B12" s="63" t="s">
        <v>316</v>
      </c>
      <c r="C12" s="82">
        <v>11537280</v>
      </c>
      <c r="D12" s="82">
        <v>-887660</v>
      </c>
      <c r="E12" s="82">
        <v>10649620</v>
      </c>
    </row>
    <row r="13" spans="1:5" ht="12.75">
      <c r="A13" s="63" t="s">
        <v>18</v>
      </c>
      <c r="B13" s="63" t="s">
        <v>317</v>
      </c>
      <c r="C13" s="82">
        <v>198483</v>
      </c>
      <c r="D13" s="82">
        <v>-9616</v>
      </c>
      <c r="E13" s="82">
        <v>188867</v>
      </c>
    </row>
    <row r="14" spans="1:5" ht="12.75">
      <c r="A14" s="63" t="s">
        <v>20</v>
      </c>
      <c r="B14" s="63" t="s">
        <v>318</v>
      </c>
      <c r="C14" s="82">
        <v>10067</v>
      </c>
      <c r="D14" s="83">
        <v>0</v>
      </c>
      <c r="E14" s="82">
        <v>10067</v>
      </c>
    </row>
    <row r="15" spans="1:5" ht="12.75">
      <c r="A15" s="63" t="s">
        <v>115</v>
      </c>
      <c r="B15" s="63" t="s">
        <v>319</v>
      </c>
      <c r="C15" s="82">
        <v>101126</v>
      </c>
      <c r="D15" s="82">
        <v>-32204</v>
      </c>
      <c r="E15" s="82">
        <v>68922</v>
      </c>
    </row>
    <row r="16" spans="1:5" ht="12.75">
      <c r="A16" s="63" t="s">
        <v>22</v>
      </c>
      <c r="B16" s="63" t="s">
        <v>25</v>
      </c>
      <c r="C16" s="82">
        <v>134505</v>
      </c>
      <c r="D16" s="82">
        <v>-29190</v>
      </c>
      <c r="E16" s="82">
        <v>105315</v>
      </c>
    </row>
    <row r="17" spans="1:5" ht="12.75">
      <c r="A17" s="63" t="s">
        <v>24</v>
      </c>
      <c r="B17" s="64" t="s">
        <v>320</v>
      </c>
      <c r="C17" s="82">
        <v>665279</v>
      </c>
      <c r="D17" s="82">
        <v>-258441</v>
      </c>
      <c r="E17" s="82">
        <v>406838</v>
      </c>
    </row>
    <row r="18" spans="1:5" ht="26.25">
      <c r="A18" s="63" t="s">
        <v>184</v>
      </c>
      <c r="B18" s="64" t="s">
        <v>254</v>
      </c>
      <c r="C18" s="82"/>
      <c r="D18" s="82"/>
      <c r="E18" s="82"/>
    </row>
    <row r="19" spans="1:5" ht="12.75">
      <c r="A19" s="63" t="s">
        <v>186</v>
      </c>
      <c r="B19" s="63" t="s">
        <v>136</v>
      </c>
      <c r="C19" s="82"/>
      <c r="D19" s="82"/>
      <c r="E19" s="82"/>
    </row>
    <row r="20" spans="1:5" ht="12.75">
      <c r="A20" s="63" t="s">
        <v>170</v>
      </c>
      <c r="B20" s="63" t="s">
        <v>321</v>
      </c>
      <c r="C20" s="82">
        <v>91245</v>
      </c>
      <c r="D20" s="83">
        <v>-79</v>
      </c>
      <c r="E20" s="82">
        <v>91166</v>
      </c>
    </row>
    <row r="21" spans="1:5" ht="12.75">
      <c r="A21" s="63" t="s">
        <v>189</v>
      </c>
      <c r="B21" s="63" t="s">
        <v>138</v>
      </c>
      <c r="C21" s="82"/>
      <c r="D21" s="83"/>
      <c r="E21" s="82"/>
    </row>
    <row r="22" spans="1:5" ht="12.75">
      <c r="A22" s="63" t="s">
        <v>30</v>
      </c>
      <c r="B22" s="63" t="s">
        <v>31</v>
      </c>
      <c r="C22" s="82">
        <v>14930901</v>
      </c>
      <c r="D22" s="83">
        <v>0</v>
      </c>
      <c r="E22" s="82">
        <v>14930901</v>
      </c>
    </row>
    <row r="23" spans="1:5" ht="12.75">
      <c r="A23" s="63" t="s">
        <v>32</v>
      </c>
      <c r="B23" s="63" t="s">
        <v>287</v>
      </c>
      <c r="C23" s="82">
        <v>12336718</v>
      </c>
      <c r="D23" s="83">
        <v>0</v>
      </c>
      <c r="E23" s="82">
        <v>12336718</v>
      </c>
    </row>
    <row r="24" spans="1:5" ht="12.75">
      <c r="A24" s="63" t="s">
        <v>34</v>
      </c>
      <c r="B24" s="63" t="s">
        <v>322</v>
      </c>
      <c r="C24" s="82">
        <v>1706825</v>
      </c>
      <c r="D24" s="83">
        <v>0</v>
      </c>
      <c r="E24" s="82">
        <v>1706825</v>
      </c>
    </row>
    <row r="25" spans="1:5" ht="12.75">
      <c r="A25" s="63" t="s">
        <v>36</v>
      </c>
      <c r="B25" s="63" t="s">
        <v>323</v>
      </c>
      <c r="C25" s="82">
        <v>4382415</v>
      </c>
      <c r="D25" s="83">
        <v>0</v>
      </c>
      <c r="E25" s="82">
        <v>4382415</v>
      </c>
    </row>
    <row r="26" spans="1:5" ht="12.75">
      <c r="A26" s="63" t="s">
        <v>38</v>
      </c>
      <c r="B26" s="63" t="s">
        <v>324</v>
      </c>
      <c r="C26" s="82">
        <v>4589174</v>
      </c>
      <c r="D26" s="83">
        <v>0</v>
      </c>
      <c r="E26" s="82">
        <v>4589174</v>
      </c>
    </row>
    <row r="27" spans="1:5" ht="12.75">
      <c r="A27" s="63" t="s">
        <v>40</v>
      </c>
      <c r="B27" s="63" t="s">
        <v>272</v>
      </c>
      <c r="C27" s="82"/>
      <c r="D27" s="83"/>
      <c r="E27" s="82"/>
    </row>
    <row r="28" spans="1:5" ht="26.25">
      <c r="A28" s="63" t="s">
        <v>42</v>
      </c>
      <c r="B28" s="64" t="s">
        <v>331</v>
      </c>
      <c r="C28" s="82">
        <v>1417</v>
      </c>
      <c r="D28" s="83">
        <v>0</v>
      </c>
      <c r="E28" s="82">
        <v>1417</v>
      </c>
    </row>
    <row r="29" spans="1:5" ht="12.75">
      <c r="A29" s="63" t="s">
        <v>256</v>
      </c>
      <c r="B29" s="63" t="s">
        <v>276</v>
      </c>
      <c r="C29" s="82">
        <v>41753</v>
      </c>
      <c r="D29" s="83">
        <v>0</v>
      </c>
      <c r="E29" s="82">
        <v>41753</v>
      </c>
    </row>
    <row r="30" spans="1:5" ht="12.75">
      <c r="A30" s="63" t="s">
        <v>257</v>
      </c>
      <c r="B30" s="64" t="s">
        <v>325</v>
      </c>
      <c r="C30" s="82">
        <v>1427</v>
      </c>
      <c r="D30" s="83">
        <v>0</v>
      </c>
      <c r="E30" s="82">
        <v>1427</v>
      </c>
    </row>
    <row r="31" spans="1:5" ht="12.75">
      <c r="A31" s="63" t="s">
        <v>46</v>
      </c>
      <c r="B31" s="63" t="s">
        <v>326</v>
      </c>
      <c r="C31" s="82"/>
      <c r="D31" s="83"/>
      <c r="E31" s="82"/>
    </row>
    <row r="32" spans="1:5" ht="26.25">
      <c r="A32" s="63" t="s">
        <v>48</v>
      </c>
      <c r="B32" s="64" t="s">
        <v>332</v>
      </c>
      <c r="C32" s="82"/>
      <c r="D32" s="83"/>
      <c r="E32" s="82"/>
    </row>
    <row r="33" spans="1:5" ht="12.75">
      <c r="A33" s="63" t="s">
        <v>141</v>
      </c>
      <c r="B33" s="63" t="s">
        <v>327</v>
      </c>
      <c r="C33" s="82">
        <v>1894</v>
      </c>
      <c r="D33" s="83">
        <v>0</v>
      </c>
      <c r="E33" s="82">
        <v>1894</v>
      </c>
    </row>
    <row r="34" spans="1:5" ht="12.75">
      <c r="A34" s="63" t="s">
        <v>173</v>
      </c>
      <c r="B34" s="64" t="s">
        <v>328</v>
      </c>
      <c r="C34" s="82">
        <v>1611813</v>
      </c>
      <c r="D34" s="83">
        <v>0</v>
      </c>
      <c r="E34" s="82">
        <v>1611813</v>
      </c>
    </row>
    <row r="35" spans="1:5" ht="12.75">
      <c r="A35" s="63" t="s">
        <v>50</v>
      </c>
      <c r="B35" s="63" t="s">
        <v>51</v>
      </c>
      <c r="C35" s="82">
        <v>2594183</v>
      </c>
      <c r="D35" s="83">
        <v>0</v>
      </c>
      <c r="E35" s="82">
        <v>2594183</v>
      </c>
    </row>
    <row r="36" spans="1:5" ht="12.75">
      <c r="A36" s="63" t="s">
        <v>333</v>
      </c>
      <c r="B36" s="63" t="s">
        <v>53</v>
      </c>
      <c r="C36" s="82">
        <v>3515262</v>
      </c>
      <c r="D36" s="83">
        <v>0</v>
      </c>
      <c r="E36" s="82">
        <v>3515262</v>
      </c>
    </row>
    <row r="37" spans="1:5" ht="12.75">
      <c r="A37" s="63" t="s">
        <v>334</v>
      </c>
      <c r="B37" s="63" t="s">
        <v>379</v>
      </c>
      <c r="C37" s="82">
        <v>7060</v>
      </c>
      <c r="D37" s="83">
        <v>0</v>
      </c>
      <c r="E37" s="82">
        <v>7060</v>
      </c>
    </row>
    <row r="38" spans="1:5" ht="12.75">
      <c r="A38" s="63" t="s">
        <v>336</v>
      </c>
      <c r="B38" s="65" t="s">
        <v>335</v>
      </c>
      <c r="C38" s="82">
        <v>55795</v>
      </c>
      <c r="D38" s="83">
        <v>0</v>
      </c>
      <c r="E38" s="82">
        <v>55795</v>
      </c>
    </row>
    <row r="39" spans="1:5" ht="26.25">
      <c r="A39" s="63" t="s">
        <v>372</v>
      </c>
      <c r="B39" s="71" t="s">
        <v>375</v>
      </c>
      <c r="C39" s="82"/>
      <c r="D39" s="83"/>
      <c r="E39" s="82"/>
    </row>
    <row r="40" spans="1:5" ht="12.75">
      <c r="A40" s="63" t="s">
        <v>374</v>
      </c>
      <c r="B40" s="65" t="s">
        <v>330</v>
      </c>
      <c r="C40" s="82">
        <v>-983934</v>
      </c>
      <c r="D40" s="83">
        <v>0</v>
      </c>
      <c r="E40" s="82">
        <v>-983934</v>
      </c>
    </row>
    <row r="41" spans="1:5" ht="12.75">
      <c r="A41" s="63" t="s">
        <v>58</v>
      </c>
      <c r="B41" s="63" t="s">
        <v>59</v>
      </c>
      <c r="C41" s="83"/>
      <c r="D41" s="83"/>
      <c r="E41" s="83"/>
    </row>
    <row r="42" spans="1:5" ht="12.75">
      <c r="A42" s="63" t="s">
        <v>60</v>
      </c>
      <c r="B42" s="63" t="s">
        <v>278</v>
      </c>
      <c r="C42" s="82">
        <v>10823360</v>
      </c>
      <c r="D42" s="83">
        <v>0</v>
      </c>
      <c r="E42" s="82">
        <v>10823360</v>
      </c>
    </row>
    <row r="43" spans="1:5" s="42" customFormat="1" ht="12.75">
      <c r="A43" s="66" t="s">
        <v>62</v>
      </c>
      <c r="B43" s="66" t="s">
        <v>279</v>
      </c>
      <c r="C43" s="82">
        <v>10823360</v>
      </c>
      <c r="D43" s="83">
        <v>0</v>
      </c>
      <c r="E43" s="82">
        <v>10823360</v>
      </c>
    </row>
    <row r="44" spans="1:3" s="42" customFormat="1" ht="12.75">
      <c r="A44" s="66"/>
      <c r="B44" s="66"/>
      <c r="C44"/>
    </row>
    <row r="45" spans="1:3" ht="12.75">
      <c r="A45" s="66"/>
      <c r="B45" s="66"/>
      <c r="C45" s="9"/>
    </row>
    <row r="46" spans="1:3" ht="12.75">
      <c r="A46" s="66"/>
      <c r="B46" s="66"/>
      <c r="C46" s="9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C41" sqref="C41:E41"/>
    </sheetView>
  </sheetViews>
  <sheetFormatPr defaultColWidth="9.140625" defaultRowHeight="12.75"/>
  <cols>
    <col min="1" max="1" width="11.140625" style="42" customWidth="1"/>
    <col min="2" max="2" width="64.421875" style="42" customWidth="1"/>
    <col min="3" max="3" width="10.140625" style="0" bestFit="1" customWidth="1"/>
    <col min="4" max="4" width="10.57421875" style="0" bestFit="1" customWidth="1"/>
    <col min="5" max="5" width="10.8515625" style="0" bestFit="1" customWidth="1"/>
  </cols>
  <sheetData>
    <row r="1" spans="1:3" ht="15">
      <c r="A1" s="58" t="s">
        <v>157</v>
      </c>
      <c r="B1" s="59"/>
      <c r="C1" s="23"/>
    </row>
    <row r="2" spans="1:3" ht="12.75">
      <c r="A2" s="60"/>
      <c r="B2" s="60"/>
      <c r="C2" s="20"/>
    </row>
    <row r="3" spans="1:3" ht="17.25">
      <c r="A3" s="171" t="s">
        <v>0</v>
      </c>
      <c r="B3" s="171"/>
      <c r="C3" s="171"/>
    </row>
    <row r="4" spans="1:3" ht="15">
      <c r="A4" s="172" t="s">
        <v>386</v>
      </c>
      <c r="B4" s="173"/>
      <c r="C4" s="173"/>
    </row>
    <row r="5" spans="1:5" ht="12.75">
      <c r="A5" s="60"/>
      <c r="B5" s="60"/>
      <c r="E5" s="69" t="s">
        <v>2</v>
      </c>
    </row>
    <row r="6" spans="1:5" s="85" customFormat="1" ht="15">
      <c r="A6" s="61" t="s">
        <v>3</v>
      </c>
      <c r="B6" s="61" t="s">
        <v>4</v>
      </c>
      <c r="C6" s="87" t="s">
        <v>5</v>
      </c>
      <c r="D6" s="87" t="s">
        <v>382</v>
      </c>
      <c r="E6" s="7" t="s">
        <v>7</v>
      </c>
    </row>
    <row r="7" spans="1:5" s="85" customFormat="1" ht="15">
      <c r="A7" s="86">
        <v>1</v>
      </c>
      <c r="B7" s="86">
        <v>2</v>
      </c>
      <c r="C7" s="87">
        <v>3</v>
      </c>
      <c r="D7" s="87">
        <v>4</v>
      </c>
      <c r="E7" s="87">
        <v>5</v>
      </c>
    </row>
    <row r="8" spans="1:5" ht="12.75">
      <c r="A8" s="63" t="s">
        <v>8</v>
      </c>
      <c r="B8" s="63" t="s">
        <v>312</v>
      </c>
      <c r="C8" s="82">
        <v>14055420</v>
      </c>
      <c r="D8" s="82">
        <v>-1185708</v>
      </c>
      <c r="E8" s="82">
        <v>12869712</v>
      </c>
    </row>
    <row r="9" spans="1:5" ht="12.75">
      <c r="A9" s="63" t="s">
        <v>10</v>
      </c>
      <c r="B9" s="63" t="s">
        <v>313</v>
      </c>
      <c r="C9" s="82">
        <v>1071882</v>
      </c>
      <c r="D9" s="83">
        <v>0</v>
      </c>
      <c r="E9" s="82">
        <v>1071882</v>
      </c>
    </row>
    <row r="10" spans="1:5" ht="12.75">
      <c r="A10" s="63" t="s">
        <v>12</v>
      </c>
      <c r="B10" s="64" t="s">
        <v>314</v>
      </c>
      <c r="C10" s="82">
        <v>2561768</v>
      </c>
      <c r="D10" s="83">
        <v>0</v>
      </c>
      <c r="E10" s="82">
        <v>2561768</v>
      </c>
    </row>
    <row r="11" spans="1:5" ht="26.25">
      <c r="A11" s="63" t="s">
        <v>14</v>
      </c>
      <c r="B11" s="64" t="s">
        <v>315</v>
      </c>
      <c r="C11" s="82">
        <v>206944</v>
      </c>
      <c r="D11" s="82">
        <v>-67357</v>
      </c>
      <c r="E11" s="82">
        <v>139587</v>
      </c>
    </row>
    <row r="12" spans="1:5" ht="12.75">
      <c r="A12" s="63" t="s">
        <v>16</v>
      </c>
      <c r="B12" s="63" t="s">
        <v>316</v>
      </c>
      <c r="C12" s="82">
        <v>9097643</v>
      </c>
      <c r="D12" s="82">
        <v>-814892</v>
      </c>
      <c r="E12" s="82">
        <v>8282751</v>
      </c>
    </row>
    <row r="13" spans="1:5" ht="12.75">
      <c r="A13" s="63" t="s">
        <v>18</v>
      </c>
      <c r="B13" s="63" t="s">
        <v>317</v>
      </c>
      <c r="C13" s="82">
        <v>189051</v>
      </c>
      <c r="D13" s="82">
        <v>-8549</v>
      </c>
      <c r="E13" s="82">
        <v>180502</v>
      </c>
    </row>
    <row r="14" spans="1:5" ht="12.75">
      <c r="A14" s="63" t="s">
        <v>20</v>
      </c>
      <c r="B14" s="63" t="s">
        <v>318</v>
      </c>
      <c r="C14" s="82">
        <v>9917</v>
      </c>
      <c r="D14" s="83">
        <v>0</v>
      </c>
      <c r="E14" s="82">
        <v>9917</v>
      </c>
    </row>
    <row r="15" spans="1:5" ht="12.75">
      <c r="A15" s="63" t="s">
        <v>115</v>
      </c>
      <c r="B15" s="63" t="s">
        <v>319</v>
      </c>
      <c r="C15" s="82">
        <v>62971</v>
      </c>
      <c r="D15" s="82">
        <v>-23238</v>
      </c>
      <c r="E15" s="82">
        <v>39733</v>
      </c>
    </row>
    <row r="16" spans="1:5" ht="12.75">
      <c r="A16" s="63" t="s">
        <v>22</v>
      </c>
      <c r="B16" s="63" t="s">
        <v>25</v>
      </c>
      <c r="C16" s="82">
        <v>120794</v>
      </c>
      <c r="D16" s="82">
        <v>-22726</v>
      </c>
      <c r="E16" s="82">
        <v>98068</v>
      </c>
    </row>
    <row r="17" spans="1:5" ht="12.75">
      <c r="A17" s="63" t="s">
        <v>24</v>
      </c>
      <c r="B17" s="64" t="s">
        <v>320</v>
      </c>
      <c r="C17" s="82">
        <v>663999</v>
      </c>
      <c r="D17" s="82">
        <v>-248866</v>
      </c>
      <c r="E17" s="82">
        <v>415133</v>
      </c>
    </row>
    <row r="18" spans="1:5" ht="26.25">
      <c r="A18" s="63" t="s">
        <v>184</v>
      </c>
      <c r="B18" s="64" t="s">
        <v>254</v>
      </c>
      <c r="C18" s="83">
        <v>0</v>
      </c>
      <c r="D18" s="83">
        <v>0</v>
      </c>
      <c r="E18" s="83">
        <v>0</v>
      </c>
    </row>
    <row r="19" spans="1:5" ht="12.75">
      <c r="A19" s="63" t="s">
        <v>186</v>
      </c>
      <c r="B19" s="63" t="s">
        <v>136</v>
      </c>
      <c r="C19" s="83"/>
      <c r="D19" s="83"/>
      <c r="E19" s="83"/>
    </row>
    <row r="20" spans="1:5" ht="12.75">
      <c r="A20" s="63" t="s">
        <v>170</v>
      </c>
      <c r="B20" s="63" t="s">
        <v>321</v>
      </c>
      <c r="C20" s="82">
        <v>70451</v>
      </c>
      <c r="D20" s="83">
        <v>-80</v>
      </c>
      <c r="E20" s="82">
        <v>70371</v>
      </c>
    </row>
    <row r="21" spans="1:5" ht="12.75">
      <c r="A21" s="63" t="s">
        <v>189</v>
      </c>
      <c r="B21" s="63" t="s">
        <v>138</v>
      </c>
      <c r="C21" s="82"/>
      <c r="D21" s="83"/>
      <c r="E21" s="82"/>
    </row>
    <row r="22" spans="1:5" ht="12.75">
      <c r="A22" s="63" t="s">
        <v>30</v>
      </c>
      <c r="B22" s="63" t="s">
        <v>31</v>
      </c>
      <c r="C22" s="82">
        <v>12869712</v>
      </c>
      <c r="D22" s="83">
        <v>0</v>
      </c>
      <c r="E22" s="82">
        <v>12869712</v>
      </c>
    </row>
    <row r="23" spans="1:5" ht="12.75">
      <c r="A23" s="63" t="s">
        <v>32</v>
      </c>
      <c r="B23" s="63" t="s">
        <v>287</v>
      </c>
      <c r="C23" s="82">
        <v>10241607</v>
      </c>
      <c r="D23" s="83">
        <v>0</v>
      </c>
      <c r="E23" s="82">
        <v>10241607</v>
      </c>
    </row>
    <row r="24" spans="1:5" ht="12.75">
      <c r="A24" s="63" t="s">
        <v>34</v>
      </c>
      <c r="B24" s="63" t="s">
        <v>322</v>
      </c>
      <c r="C24" s="82">
        <v>1989063</v>
      </c>
      <c r="D24" s="83">
        <v>0</v>
      </c>
      <c r="E24" s="82">
        <v>1989063</v>
      </c>
    </row>
    <row r="25" spans="1:5" ht="12.75">
      <c r="A25" s="63" t="s">
        <v>36</v>
      </c>
      <c r="B25" s="63" t="s">
        <v>323</v>
      </c>
      <c r="C25" s="82">
        <v>3782488</v>
      </c>
      <c r="D25" s="83">
        <v>0</v>
      </c>
      <c r="E25" s="82">
        <v>3782488</v>
      </c>
    </row>
    <row r="26" spans="1:5" ht="12.75">
      <c r="A26" s="63" t="s">
        <v>38</v>
      </c>
      <c r="B26" s="63" t="s">
        <v>324</v>
      </c>
      <c r="C26" s="82">
        <v>2924661</v>
      </c>
      <c r="D26" s="83">
        <v>0</v>
      </c>
      <c r="E26" s="82">
        <v>2924661</v>
      </c>
    </row>
    <row r="27" spans="1:5" ht="12.75">
      <c r="A27" s="63" t="s">
        <v>40</v>
      </c>
      <c r="B27" s="63" t="s">
        <v>272</v>
      </c>
      <c r="C27" s="82"/>
      <c r="D27" s="83"/>
      <c r="E27" s="82"/>
    </row>
    <row r="28" spans="1:5" ht="26.25">
      <c r="A28" s="63" t="s">
        <v>42</v>
      </c>
      <c r="B28" s="64" t="s">
        <v>331</v>
      </c>
      <c r="C28" s="82">
        <v>1375</v>
      </c>
      <c r="D28" s="83">
        <v>0</v>
      </c>
      <c r="E28" s="82">
        <v>1375</v>
      </c>
    </row>
    <row r="29" spans="1:5" ht="12.75">
      <c r="A29" s="63" t="s">
        <v>256</v>
      </c>
      <c r="B29" s="63" t="s">
        <v>276</v>
      </c>
      <c r="C29" s="82">
        <v>43034</v>
      </c>
      <c r="D29" s="83">
        <v>0</v>
      </c>
      <c r="E29" s="82">
        <v>43034</v>
      </c>
    </row>
    <row r="30" spans="1:5" ht="12.75">
      <c r="A30" s="63" t="s">
        <v>257</v>
      </c>
      <c r="B30" s="64" t="s">
        <v>325</v>
      </c>
      <c r="C30" s="82">
        <v>2350</v>
      </c>
      <c r="D30" s="83">
        <v>0</v>
      </c>
      <c r="E30" s="82">
        <v>2350</v>
      </c>
    </row>
    <row r="31" spans="1:5" ht="12.75">
      <c r="A31" s="63" t="s">
        <v>46</v>
      </c>
      <c r="B31" s="63" t="s">
        <v>326</v>
      </c>
      <c r="C31" s="82"/>
      <c r="D31" s="83"/>
      <c r="E31" s="82"/>
    </row>
    <row r="32" spans="1:5" ht="26.25">
      <c r="A32" s="63" t="s">
        <v>48</v>
      </c>
      <c r="B32" s="64" t="s">
        <v>332</v>
      </c>
      <c r="C32" s="82"/>
      <c r="D32" s="83"/>
      <c r="E32" s="82"/>
    </row>
    <row r="33" spans="1:5" ht="12.75">
      <c r="A33" s="63" t="s">
        <v>141</v>
      </c>
      <c r="B33" s="63" t="s">
        <v>327</v>
      </c>
      <c r="C33" s="82">
        <v>1894</v>
      </c>
      <c r="D33" s="83">
        <v>0</v>
      </c>
      <c r="E33" s="82">
        <v>1894</v>
      </c>
    </row>
    <row r="34" spans="1:5" ht="12.75">
      <c r="A34" s="63" t="s">
        <v>173</v>
      </c>
      <c r="B34" s="64" t="s">
        <v>328</v>
      </c>
      <c r="C34" s="82">
        <v>1496742</v>
      </c>
      <c r="D34" s="83">
        <v>0</v>
      </c>
      <c r="E34" s="82">
        <v>1496742</v>
      </c>
    </row>
    <row r="35" spans="1:5" ht="12.75">
      <c r="A35" s="63" t="s">
        <v>50</v>
      </c>
      <c r="B35" s="63" t="s">
        <v>51</v>
      </c>
      <c r="C35" s="82">
        <v>2628105</v>
      </c>
      <c r="D35" s="83">
        <v>0</v>
      </c>
      <c r="E35" s="82">
        <v>2628105</v>
      </c>
    </row>
    <row r="36" spans="1:5" ht="12.75">
      <c r="A36" s="63" t="s">
        <v>333</v>
      </c>
      <c r="B36" s="63" t="s">
        <v>53</v>
      </c>
      <c r="C36" s="82">
        <v>3515262</v>
      </c>
      <c r="D36" s="83">
        <v>0</v>
      </c>
      <c r="E36" s="82">
        <v>3515262</v>
      </c>
    </row>
    <row r="37" spans="1:5" ht="12.75">
      <c r="A37" s="63" t="s">
        <v>334</v>
      </c>
      <c r="B37" s="63" t="s">
        <v>379</v>
      </c>
      <c r="C37" s="82">
        <v>7060</v>
      </c>
      <c r="D37" s="83">
        <v>0</v>
      </c>
      <c r="E37" s="82">
        <v>7060</v>
      </c>
    </row>
    <row r="38" spans="1:5" ht="12.75">
      <c r="A38" s="63" t="s">
        <v>336</v>
      </c>
      <c r="B38" s="65" t="s">
        <v>335</v>
      </c>
      <c r="C38" s="82">
        <v>55795</v>
      </c>
      <c r="D38" s="83">
        <v>0</v>
      </c>
      <c r="E38" s="82">
        <v>55795</v>
      </c>
    </row>
    <row r="39" spans="1:5" ht="26.25">
      <c r="A39" s="63" t="s">
        <v>372</v>
      </c>
      <c r="B39" s="71" t="s">
        <v>375</v>
      </c>
      <c r="C39" s="82"/>
      <c r="D39" s="83"/>
      <c r="E39" s="82"/>
    </row>
    <row r="40" spans="1:5" ht="12.75">
      <c r="A40" s="63" t="s">
        <v>374</v>
      </c>
      <c r="B40" s="65" t="s">
        <v>330</v>
      </c>
      <c r="C40" s="82">
        <v>-950012</v>
      </c>
      <c r="D40" s="83">
        <v>0</v>
      </c>
      <c r="E40" s="82">
        <v>-950012</v>
      </c>
    </row>
    <row r="41" spans="1:5" ht="12.75">
      <c r="A41" s="63" t="s">
        <v>58</v>
      </c>
      <c r="B41" s="63" t="s">
        <v>59</v>
      </c>
      <c r="C41" s="83"/>
      <c r="D41" s="83"/>
      <c r="E41" s="83"/>
    </row>
    <row r="42" spans="1:5" ht="12.75">
      <c r="A42" s="63" t="s">
        <v>60</v>
      </c>
      <c r="B42" s="63" t="s">
        <v>278</v>
      </c>
      <c r="C42" s="82">
        <v>10591380</v>
      </c>
      <c r="D42" s="83">
        <v>0</v>
      </c>
      <c r="E42" s="82">
        <v>10591380</v>
      </c>
    </row>
    <row r="43" spans="1:5" s="42" customFormat="1" ht="12.75">
      <c r="A43" s="66" t="s">
        <v>62</v>
      </c>
      <c r="B43" s="66" t="s">
        <v>279</v>
      </c>
      <c r="C43" s="82">
        <v>10591380</v>
      </c>
      <c r="D43" s="83">
        <v>0</v>
      </c>
      <c r="E43" s="82">
        <v>10591380</v>
      </c>
    </row>
    <row r="44" spans="1:3" s="42" customFormat="1" ht="12.75">
      <c r="A44" s="66"/>
      <c r="B44" s="66"/>
      <c r="C44"/>
    </row>
    <row r="45" spans="1:3" ht="12.75">
      <c r="A45" s="66"/>
      <c r="B45" s="66"/>
      <c r="C45" s="9"/>
    </row>
    <row r="46" spans="1:3" ht="12.75">
      <c r="A46" s="66"/>
      <c r="B46" s="66"/>
      <c r="C46" s="9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C41" sqref="C41:E41"/>
    </sheetView>
  </sheetViews>
  <sheetFormatPr defaultColWidth="9.140625" defaultRowHeight="12.75"/>
  <cols>
    <col min="1" max="1" width="11.140625" style="42" customWidth="1"/>
    <col min="2" max="2" width="64.421875" style="42" customWidth="1"/>
    <col min="3" max="3" width="10.140625" style="0" bestFit="1" customWidth="1"/>
    <col min="4" max="4" width="10.57421875" style="0" bestFit="1" customWidth="1"/>
    <col min="5" max="5" width="10.8515625" style="0" bestFit="1" customWidth="1"/>
  </cols>
  <sheetData>
    <row r="1" spans="1:3" ht="15">
      <c r="A1" s="58" t="s">
        <v>157</v>
      </c>
      <c r="B1" s="59"/>
      <c r="C1" s="23"/>
    </row>
    <row r="2" spans="1:3" ht="12.75">
      <c r="A2" s="60"/>
      <c r="B2" s="60"/>
      <c r="C2" s="20"/>
    </row>
    <row r="3" spans="1:3" ht="17.25">
      <c r="A3" s="171" t="s">
        <v>0</v>
      </c>
      <c r="B3" s="171"/>
      <c r="C3" s="171"/>
    </row>
    <row r="4" spans="1:3" ht="15">
      <c r="A4" s="172" t="s">
        <v>384</v>
      </c>
      <c r="B4" s="173"/>
      <c r="C4" s="173"/>
    </row>
    <row r="5" spans="1:5" ht="12.75">
      <c r="A5" s="60"/>
      <c r="B5" s="60"/>
      <c r="E5" s="69" t="s">
        <v>2</v>
      </c>
    </row>
    <row r="6" spans="1:5" s="85" customFormat="1" ht="15">
      <c r="A6" s="61" t="s">
        <v>3</v>
      </c>
      <c r="B6" s="61" t="s">
        <v>4</v>
      </c>
      <c r="C6" s="87" t="s">
        <v>5</v>
      </c>
      <c r="D6" s="87" t="s">
        <v>382</v>
      </c>
      <c r="E6" s="7" t="s">
        <v>7</v>
      </c>
    </row>
    <row r="7" spans="1:5" s="85" customFormat="1" ht="15">
      <c r="A7" s="86">
        <v>1</v>
      </c>
      <c r="B7" s="86">
        <v>2</v>
      </c>
      <c r="C7" s="87">
        <v>3</v>
      </c>
      <c r="D7" s="87">
        <v>4</v>
      </c>
      <c r="E7" s="87">
        <v>5</v>
      </c>
    </row>
    <row r="8" spans="1:5" ht="12.75">
      <c r="A8" s="63" t="s">
        <v>8</v>
      </c>
      <c r="B8" s="63" t="s">
        <v>312</v>
      </c>
      <c r="C8" s="82">
        <v>13154369</v>
      </c>
      <c r="D8" s="82">
        <v>-1029694</v>
      </c>
      <c r="E8" s="82">
        <v>12124675</v>
      </c>
    </row>
    <row r="9" spans="1:5" ht="12.75">
      <c r="A9" s="63" t="s">
        <v>10</v>
      </c>
      <c r="B9" s="63" t="s">
        <v>313</v>
      </c>
      <c r="C9" s="82">
        <v>1590118</v>
      </c>
      <c r="D9" s="83">
        <v>0</v>
      </c>
      <c r="E9" s="82">
        <v>1590118</v>
      </c>
    </row>
    <row r="10" spans="1:5" ht="12.75">
      <c r="A10" s="63" t="s">
        <v>12</v>
      </c>
      <c r="B10" s="64" t="s">
        <v>314</v>
      </c>
      <c r="C10" s="82">
        <v>2107217</v>
      </c>
      <c r="D10" s="83">
        <v>0</v>
      </c>
      <c r="E10" s="82">
        <v>2107217</v>
      </c>
    </row>
    <row r="11" spans="1:5" ht="26.25">
      <c r="A11" s="63" t="s">
        <v>14</v>
      </c>
      <c r="B11" s="64" t="s">
        <v>315</v>
      </c>
      <c r="C11" s="82">
        <v>203830</v>
      </c>
      <c r="D11" s="82">
        <v>-42404</v>
      </c>
      <c r="E11" s="82">
        <v>161426</v>
      </c>
    </row>
    <row r="12" spans="1:5" ht="12.75">
      <c r="A12" s="63" t="s">
        <v>16</v>
      </c>
      <c r="B12" s="63" t="s">
        <v>316</v>
      </c>
      <c r="C12" s="82">
        <v>8196128</v>
      </c>
      <c r="D12" s="82">
        <v>-667869</v>
      </c>
      <c r="E12" s="82">
        <v>7528259</v>
      </c>
    </row>
    <row r="13" spans="1:5" ht="12.75">
      <c r="A13" s="63" t="s">
        <v>18</v>
      </c>
      <c r="B13" s="63" t="s">
        <v>317</v>
      </c>
      <c r="C13" s="82">
        <v>142028</v>
      </c>
      <c r="D13" s="82">
        <v>-37095</v>
      </c>
      <c r="E13" s="82">
        <v>104933</v>
      </c>
    </row>
    <row r="14" spans="1:5" ht="12.75">
      <c r="A14" s="63" t="s">
        <v>20</v>
      </c>
      <c r="B14" s="63" t="s">
        <v>318</v>
      </c>
      <c r="C14" s="82">
        <v>9854</v>
      </c>
      <c r="D14" s="83">
        <v>0</v>
      </c>
      <c r="E14" s="82">
        <v>9854</v>
      </c>
    </row>
    <row r="15" spans="1:5" ht="12.75">
      <c r="A15" s="63" t="s">
        <v>115</v>
      </c>
      <c r="B15" s="63" t="s">
        <v>319</v>
      </c>
      <c r="C15" s="82">
        <v>35437</v>
      </c>
      <c r="D15" s="82">
        <v>-13761</v>
      </c>
      <c r="E15" s="82">
        <v>21676</v>
      </c>
    </row>
    <row r="16" spans="1:5" ht="12.75">
      <c r="A16" s="63" t="s">
        <v>22</v>
      </c>
      <c r="B16" s="63" t="s">
        <v>25</v>
      </c>
      <c r="C16" s="82">
        <v>113749</v>
      </c>
      <c r="D16" s="82">
        <v>-21364</v>
      </c>
      <c r="E16" s="82">
        <v>92385</v>
      </c>
    </row>
    <row r="17" spans="1:5" ht="12.75">
      <c r="A17" s="63" t="s">
        <v>24</v>
      </c>
      <c r="B17" s="64" t="s">
        <v>320</v>
      </c>
      <c r="C17" s="82">
        <v>669837</v>
      </c>
      <c r="D17" s="82">
        <v>-247192</v>
      </c>
      <c r="E17" s="82">
        <v>422645</v>
      </c>
    </row>
    <row r="18" spans="1:5" ht="26.25">
      <c r="A18" s="63" t="s">
        <v>184</v>
      </c>
      <c r="B18" s="64" t="s">
        <v>254</v>
      </c>
      <c r="C18" s="83">
        <v>0</v>
      </c>
      <c r="D18" s="83">
        <v>0</v>
      </c>
      <c r="E18" s="83">
        <v>0</v>
      </c>
    </row>
    <row r="19" spans="1:5" ht="12.75">
      <c r="A19" s="63" t="s">
        <v>186</v>
      </c>
      <c r="B19" s="63" t="s">
        <v>136</v>
      </c>
      <c r="C19" s="89"/>
      <c r="D19" s="89"/>
      <c r="E19" s="89"/>
    </row>
    <row r="20" spans="1:5" ht="12.75">
      <c r="A20" s="63" t="s">
        <v>170</v>
      </c>
      <c r="B20" s="63" t="s">
        <v>321</v>
      </c>
      <c r="C20" s="82">
        <v>86171</v>
      </c>
      <c r="D20" s="83">
        <v>-9</v>
      </c>
      <c r="E20" s="82">
        <v>86162</v>
      </c>
    </row>
    <row r="21" spans="1:5" ht="12.75">
      <c r="A21" s="63" t="s">
        <v>189</v>
      </c>
      <c r="B21" s="63" t="s">
        <v>138</v>
      </c>
      <c r="C21" s="89"/>
      <c r="D21" s="89"/>
      <c r="E21" s="89"/>
    </row>
    <row r="22" spans="1:5" ht="12.75">
      <c r="A22" s="63" t="s">
        <v>30</v>
      </c>
      <c r="B22" s="63" t="s">
        <v>31</v>
      </c>
      <c r="C22" s="82">
        <v>12124676</v>
      </c>
      <c r="D22" s="83">
        <v>0</v>
      </c>
      <c r="E22" s="82">
        <v>12124676</v>
      </c>
    </row>
    <row r="23" spans="1:5" ht="12.75">
      <c r="A23" s="63" t="s">
        <v>32</v>
      </c>
      <c r="B23" s="63" t="s">
        <v>287</v>
      </c>
      <c r="C23" s="82">
        <v>9402976</v>
      </c>
      <c r="D23" s="83">
        <v>0</v>
      </c>
      <c r="E23" s="82">
        <v>9402976</v>
      </c>
    </row>
    <row r="24" spans="1:5" ht="12.75">
      <c r="A24" s="63" t="s">
        <v>34</v>
      </c>
      <c r="B24" s="63" t="s">
        <v>322</v>
      </c>
      <c r="C24" s="82">
        <v>1822571</v>
      </c>
      <c r="D24" s="83">
        <v>0</v>
      </c>
      <c r="E24" s="82">
        <v>1822571</v>
      </c>
    </row>
    <row r="25" spans="1:5" ht="12.75">
      <c r="A25" s="63" t="s">
        <v>36</v>
      </c>
      <c r="B25" s="63" t="s">
        <v>323</v>
      </c>
      <c r="C25" s="82">
        <v>3762873</v>
      </c>
      <c r="D25" s="83">
        <v>0</v>
      </c>
      <c r="E25" s="82">
        <v>3762873</v>
      </c>
    </row>
    <row r="26" spans="1:5" ht="12.75">
      <c r="A26" s="63" t="s">
        <v>38</v>
      </c>
      <c r="B26" s="63" t="s">
        <v>324</v>
      </c>
      <c r="C26" s="82">
        <v>2465458</v>
      </c>
      <c r="D26" s="83">
        <v>0</v>
      </c>
      <c r="E26" s="82">
        <v>2465458</v>
      </c>
    </row>
    <row r="27" spans="1:5" ht="12.75">
      <c r="A27" s="63" t="s">
        <v>40</v>
      </c>
      <c r="B27" s="63" t="s">
        <v>272</v>
      </c>
      <c r="C27" s="89"/>
      <c r="D27" s="89"/>
      <c r="E27" s="89"/>
    </row>
    <row r="28" spans="1:5" ht="26.25">
      <c r="A28" s="63" t="s">
        <v>42</v>
      </c>
      <c r="B28" s="64" t="s">
        <v>331</v>
      </c>
      <c r="C28" s="82">
        <v>25684</v>
      </c>
      <c r="D28" s="83">
        <v>0</v>
      </c>
      <c r="E28" s="82">
        <v>25684</v>
      </c>
    </row>
    <row r="29" spans="1:5" ht="12.75">
      <c r="A29" s="63" t="s">
        <v>256</v>
      </c>
      <c r="B29" s="63" t="s">
        <v>276</v>
      </c>
      <c r="C29" s="82">
        <v>37562</v>
      </c>
      <c r="D29" s="83">
        <v>0</v>
      </c>
      <c r="E29" s="82">
        <v>37562</v>
      </c>
    </row>
    <row r="30" spans="1:5" ht="12.75">
      <c r="A30" s="63" t="s">
        <v>257</v>
      </c>
      <c r="B30" s="64" t="s">
        <v>325</v>
      </c>
      <c r="C30" s="82">
        <v>8095</v>
      </c>
      <c r="D30" s="83">
        <v>0</v>
      </c>
      <c r="E30" s="82">
        <v>8095</v>
      </c>
    </row>
    <row r="31" spans="1:5" ht="12.75">
      <c r="A31" s="63" t="s">
        <v>46</v>
      </c>
      <c r="B31" s="63" t="s">
        <v>326</v>
      </c>
      <c r="C31" s="89"/>
      <c r="D31" s="89"/>
      <c r="E31" s="89"/>
    </row>
    <row r="32" spans="1:5" ht="26.25">
      <c r="A32" s="63" t="s">
        <v>48</v>
      </c>
      <c r="B32" s="64" t="s">
        <v>332</v>
      </c>
      <c r="C32" s="89"/>
      <c r="D32" s="89"/>
      <c r="E32" s="89"/>
    </row>
    <row r="33" spans="1:5" ht="12.75">
      <c r="A33" s="63" t="s">
        <v>141</v>
      </c>
      <c r="B33" s="63" t="s">
        <v>327</v>
      </c>
      <c r="C33" s="82">
        <v>1694</v>
      </c>
      <c r="D33" s="83">
        <v>0</v>
      </c>
      <c r="E33" s="82">
        <v>1694</v>
      </c>
    </row>
    <row r="34" spans="1:5" ht="12.75">
      <c r="A34" s="63" t="s">
        <v>173</v>
      </c>
      <c r="B34" s="64" t="s">
        <v>328</v>
      </c>
      <c r="C34" s="82">
        <v>1279039</v>
      </c>
      <c r="D34" s="83">
        <v>0</v>
      </c>
      <c r="E34" s="82">
        <v>1279039</v>
      </c>
    </row>
    <row r="35" spans="1:5" ht="12.75">
      <c r="A35" s="63" t="s">
        <v>50</v>
      </c>
      <c r="B35" s="63" t="s">
        <v>51</v>
      </c>
      <c r="C35" s="82">
        <v>2721700</v>
      </c>
      <c r="D35" s="83">
        <v>0</v>
      </c>
      <c r="E35" s="82">
        <v>2721700</v>
      </c>
    </row>
    <row r="36" spans="1:5" ht="12.75">
      <c r="A36" s="63" t="s">
        <v>333</v>
      </c>
      <c r="B36" s="63" t="s">
        <v>53</v>
      </c>
      <c r="C36" s="82">
        <v>3515262</v>
      </c>
      <c r="D36" s="83">
        <v>0</v>
      </c>
      <c r="E36" s="82">
        <v>3515262</v>
      </c>
    </row>
    <row r="37" spans="1:5" ht="12.75">
      <c r="A37" s="63" t="s">
        <v>334</v>
      </c>
      <c r="B37" s="63" t="s">
        <v>379</v>
      </c>
      <c r="C37" s="82">
        <v>7060</v>
      </c>
      <c r="D37" s="83">
        <v>0</v>
      </c>
      <c r="E37" s="82">
        <v>7060</v>
      </c>
    </row>
    <row r="38" spans="1:5" ht="12.75">
      <c r="A38" s="63" t="s">
        <v>336</v>
      </c>
      <c r="B38" s="65" t="s">
        <v>335</v>
      </c>
      <c r="C38" s="82">
        <v>55796</v>
      </c>
      <c r="D38" s="83">
        <v>0</v>
      </c>
      <c r="E38" s="82">
        <v>55796</v>
      </c>
    </row>
    <row r="39" spans="1:5" ht="26.25">
      <c r="A39" s="63" t="s">
        <v>372</v>
      </c>
      <c r="B39" s="71" t="s">
        <v>375</v>
      </c>
      <c r="C39" s="89"/>
      <c r="D39" s="89"/>
      <c r="E39" s="89"/>
    </row>
    <row r="40" spans="1:5" ht="12.75">
      <c r="A40" s="63" t="s">
        <v>374</v>
      </c>
      <c r="B40" s="65" t="s">
        <v>330</v>
      </c>
      <c r="C40" s="82">
        <v>-856418</v>
      </c>
      <c r="D40" s="83">
        <v>0</v>
      </c>
      <c r="E40" s="82">
        <v>-856418</v>
      </c>
    </row>
    <row r="41" spans="1:5" ht="12.75">
      <c r="A41" s="63" t="s">
        <v>58</v>
      </c>
      <c r="B41" s="63" t="s">
        <v>59</v>
      </c>
      <c r="C41" s="83"/>
      <c r="D41" s="83"/>
      <c r="E41" s="83"/>
    </row>
    <row r="42" spans="1:5" ht="12.75">
      <c r="A42" s="63" t="s">
        <v>60</v>
      </c>
      <c r="B42" s="63" t="s">
        <v>278</v>
      </c>
      <c r="C42" s="82">
        <v>10418571</v>
      </c>
      <c r="D42" s="83">
        <v>0</v>
      </c>
      <c r="E42" s="82">
        <v>10418571</v>
      </c>
    </row>
    <row r="43" spans="1:5" s="42" customFormat="1" ht="12.75">
      <c r="A43" s="66" t="s">
        <v>62</v>
      </c>
      <c r="B43" s="66" t="s">
        <v>279</v>
      </c>
      <c r="C43" s="82">
        <v>10418570</v>
      </c>
      <c r="D43" s="83">
        <v>0</v>
      </c>
      <c r="E43" s="82">
        <v>10418570</v>
      </c>
    </row>
    <row r="44" spans="1:3" s="42" customFormat="1" ht="12.75">
      <c r="A44" s="66"/>
      <c r="B44" s="66"/>
      <c r="C44"/>
    </row>
    <row r="45" spans="1:3" ht="12.75">
      <c r="A45" s="66"/>
      <c r="B45" s="66"/>
      <c r="C45" s="9"/>
    </row>
    <row r="46" spans="1:3" ht="12.75">
      <c r="A46" s="66"/>
      <c r="B46" s="66"/>
      <c r="C46" s="9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C41" sqref="C41:E41"/>
    </sheetView>
  </sheetViews>
  <sheetFormatPr defaultColWidth="9.140625" defaultRowHeight="12.75"/>
  <cols>
    <col min="1" max="1" width="11.140625" style="42" customWidth="1"/>
    <col min="2" max="2" width="64.421875" style="42" customWidth="1"/>
    <col min="3" max="3" width="10.140625" style="0" bestFit="1" customWidth="1"/>
    <col min="4" max="4" width="10.57421875" style="0" bestFit="1" customWidth="1"/>
    <col min="5" max="5" width="10.8515625" style="0" bestFit="1" customWidth="1"/>
  </cols>
  <sheetData>
    <row r="1" spans="1:3" ht="15">
      <c r="A1" s="58" t="s">
        <v>157</v>
      </c>
      <c r="B1" s="59"/>
      <c r="C1" s="23"/>
    </row>
    <row r="2" spans="1:3" ht="12.75">
      <c r="A2" s="60"/>
      <c r="B2" s="60"/>
      <c r="C2" s="20"/>
    </row>
    <row r="3" spans="1:3" ht="17.25">
      <c r="A3" s="171" t="s">
        <v>0</v>
      </c>
      <c r="B3" s="171"/>
      <c r="C3" s="171"/>
    </row>
    <row r="4" spans="1:3" ht="15">
      <c r="A4" s="172" t="s">
        <v>380</v>
      </c>
      <c r="B4" s="173"/>
      <c r="C4" s="173"/>
    </row>
    <row r="5" spans="1:5" ht="12.75">
      <c r="A5" s="60"/>
      <c r="B5" s="60"/>
      <c r="E5" s="69" t="s">
        <v>2</v>
      </c>
    </row>
    <row r="6" spans="1:5" s="85" customFormat="1" ht="15">
      <c r="A6" s="61" t="s">
        <v>3</v>
      </c>
      <c r="B6" s="61" t="s">
        <v>4</v>
      </c>
      <c r="C6" s="87" t="s">
        <v>5</v>
      </c>
      <c r="D6" s="87" t="s">
        <v>382</v>
      </c>
      <c r="E6" s="7" t="s">
        <v>7</v>
      </c>
    </row>
    <row r="7" spans="1:5" s="85" customFormat="1" ht="15">
      <c r="A7" s="86">
        <v>1</v>
      </c>
      <c r="B7" s="86">
        <v>2</v>
      </c>
      <c r="C7" s="87">
        <v>3</v>
      </c>
      <c r="D7" s="87">
        <v>4</v>
      </c>
      <c r="E7" s="87">
        <v>5</v>
      </c>
    </row>
    <row r="8" spans="1:5" ht="12.75">
      <c r="A8" s="63" t="s">
        <v>8</v>
      </c>
      <c r="B8" s="63" t="s">
        <v>312</v>
      </c>
      <c r="C8" s="82">
        <v>12711901</v>
      </c>
      <c r="D8" s="82">
        <v>-928183</v>
      </c>
      <c r="E8" s="82">
        <v>11783718</v>
      </c>
    </row>
    <row r="9" spans="1:5" ht="12.75">
      <c r="A9" s="63" t="s">
        <v>10</v>
      </c>
      <c r="B9" s="63" t="s">
        <v>313</v>
      </c>
      <c r="C9" s="82">
        <v>1824517</v>
      </c>
      <c r="D9" s="83">
        <v>0</v>
      </c>
      <c r="E9" s="82">
        <v>1824517</v>
      </c>
    </row>
    <row r="10" spans="1:5" ht="12.75">
      <c r="A10" s="63" t="s">
        <v>12</v>
      </c>
      <c r="B10" s="64" t="s">
        <v>314</v>
      </c>
      <c r="C10" s="82">
        <v>1834541</v>
      </c>
      <c r="D10" s="83">
        <v>0</v>
      </c>
      <c r="E10" s="82">
        <v>1834541</v>
      </c>
    </row>
    <row r="11" spans="1:5" ht="26.25">
      <c r="A11" s="63" t="s">
        <v>14</v>
      </c>
      <c r="B11" s="64" t="s">
        <v>315</v>
      </c>
      <c r="C11" s="82">
        <v>168481</v>
      </c>
      <c r="D11" s="82">
        <v>-22685</v>
      </c>
      <c r="E11" s="82">
        <v>145796</v>
      </c>
    </row>
    <row r="12" spans="1:5" ht="12.75">
      <c r="A12" s="63" t="s">
        <v>16</v>
      </c>
      <c r="B12" s="63" t="s">
        <v>316</v>
      </c>
      <c r="C12" s="82">
        <v>7786624</v>
      </c>
      <c r="D12" s="82">
        <v>-616005</v>
      </c>
      <c r="E12" s="82">
        <v>7170619</v>
      </c>
    </row>
    <row r="13" spans="1:5" ht="12.75">
      <c r="A13" s="63" t="s">
        <v>18</v>
      </c>
      <c r="B13" s="63" t="s">
        <v>317</v>
      </c>
      <c r="C13" s="82">
        <v>177874</v>
      </c>
      <c r="D13" s="82">
        <v>-26842</v>
      </c>
      <c r="E13" s="82">
        <v>151032</v>
      </c>
    </row>
    <row r="14" spans="1:5" ht="12.75">
      <c r="A14" s="63" t="s">
        <v>20</v>
      </c>
      <c r="B14" s="63" t="s">
        <v>318</v>
      </c>
      <c r="C14" s="82">
        <v>9373</v>
      </c>
      <c r="D14" s="83">
        <v>-164</v>
      </c>
      <c r="E14" s="82">
        <v>9209</v>
      </c>
    </row>
    <row r="15" spans="1:5" ht="12.75">
      <c r="A15" s="63" t="s">
        <v>115</v>
      </c>
      <c r="B15" s="63" t="s">
        <v>319</v>
      </c>
      <c r="C15" s="82">
        <v>39708</v>
      </c>
      <c r="D15" s="82">
        <v>-9704</v>
      </c>
      <c r="E15" s="82">
        <v>30004</v>
      </c>
    </row>
    <row r="16" spans="1:5" ht="12.75">
      <c r="A16" s="63" t="s">
        <v>22</v>
      </c>
      <c r="B16" s="63" t="s">
        <v>25</v>
      </c>
      <c r="C16" s="82">
        <v>39559</v>
      </c>
      <c r="D16" s="82">
        <v>-16903</v>
      </c>
      <c r="E16" s="82">
        <v>22656</v>
      </c>
    </row>
    <row r="17" spans="1:5" ht="12.75">
      <c r="A17" s="63" t="s">
        <v>24</v>
      </c>
      <c r="B17" s="64" t="s">
        <v>320</v>
      </c>
      <c r="C17" s="82">
        <v>686765</v>
      </c>
      <c r="D17" s="82">
        <v>-235879</v>
      </c>
      <c r="E17" s="82">
        <v>450886</v>
      </c>
    </row>
    <row r="18" spans="1:5" ht="26.25">
      <c r="A18" s="63" t="s">
        <v>184</v>
      </c>
      <c r="B18" s="64" t="s">
        <v>254</v>
      </c>
      <c r="C18" s="83">
        <v>0</v>
      </c>
      <c r="D18" s="83">
        <v>0</v>
      </c>
      <c r="E18" s="83">
        <v>0</v>
      </c>
    </row>
    <row r="19" spans="1:5" ht="12.75">
      <c r="A19" s="63" t="s">
        <v>186</v>
      </c>
      <c r="B19" s="63" t="s">
        <v>136</v>
      </c>
      <c r="C19" s="83"/>
      <c r="D19" s="83"/>
      <c r="E19" s="83"/>
    </row>
    <row r="20" spans="1:5" ht="12.75">
      <c r="A20" s="63" t="s">
        <v>170</v>
      </c>
      <c r="B20" s="63" t="s">
        <v>321</v>
      </c>
      <c r="C20" s="82">
        <v>144459</v>
      </c>
      <c r="D20" s="83">
        <v>-1</v>
      </c>
      <c r="E20" s="82">
        <v>144458</v>
      </c>
    </row>
    <row r="21" spans="1:5" ht="12.75">
      <c r="A21" s="63" t="s">
        <v>189</v>
      </c>
      <c r="B21" s="63" t="s">
        <v>138</v>
      </c>
      <c r="C21" s="82"/>
      <c r="D21" s="83"/>
      <c r="E21" s="82"/>
    </row>
    <row r="22" spans="1:5" ht="12.75">
      <c r="A22" s="63" t="s">
        <v>30</v>
      </c>
      <c r="B22" s="63" t="s">
        <v>31</v>
      </c>
      <c r="C22" s="82">
        <v>11783720</v>
      </c>
      <c r="D22" s="83">
        <v>0</v>
      </c>
      <c r="E22" s="82">
        <v>11783720</v>
      </c>
    </row>
    <row r="23" spans="1:5" ht="12.75">
      <c r="A23" s="63" t="s">
        <v>32</v>
      </c>
      <c r="B23" s="63" t="s">
        <v>287</v>
      </c>
      <c r="C23" s="82">
        <v>9248392</v>
      </c>
      <c r="D23" s="83">
        <v>0</v>
      </c>
      <c r="E23" s="82">
        <v>9248392</v>
      </c>
    </row>
    <row r="24" spans="1:5" ht="12.75">
      <c r="A24" s="63" t="s">
        <v>34</v>
      </c>
      <c r="B24" s="63" t="s">
        <v>322</v>
      </c>
      <c r="C24" s="82">
        <v>1838669</v>
      </c>
      <c r="D24" s="83">
        <v>0</v>
      </c>
      <c r="E24" s="82">
        <v>1838669</v>
      </c>
    </row>
    <row r="25" spans="1:5" ht="12.75">
      <c r="A25" s="63" t="s">
        <v>36</v>
      </c>
      <c r="B25" s="63" t="s">
        <v>323</v>
      </c>
      <c r="C25" s="82">
        <v>3474476</v>
      </c>
      <c r="D25" s="83">
        <v>0</v>
      </c>
      <c r="E25" s="82">
        <v>3474476</v>
      </c>
    </row>
    <row r="26" spans="1:5" ht="12.75">
      <c r="A26" s="63" t="s">
        <v>38</v>
      </c>
      <c r="B26" s="63" t="s">
        <v>324</v>
      </c>
      <c r="C26" s="82">
        <v>2383181</v>
      </c>
      <c r="D26" s="83">
        <v>0</v>
      </c>
      <c r="E26" s="82">
        <v>2383181</v>
      </c>
    </row>
    <row r="27" spans="1:5" ht="12.75">
      <c r="A27" s="63" t="s">
        <v>40</v>
      </c>
      <c r="B27" s="63" t="s">
        <v>272</v>
      </c>
      <c r="C27" s="82"/>
      <c r="D27" s="83"/>
      <c r="E27" s="82"/>
    </row>
    <row r="28" spans="1:5" ht="26.25">
      <c r="A28" s="63" t="s">
        <v>42</v>
      </c>
      <c r="B28" s="64" t="s">
        <v>331</v>
      </c>
      <c r="C28" s="82">
        <v>20203</v>
      </c>
      <c r="D28" s="83">
        <v>0</v>
      </c>
      <c r="E28" s="82">
        <v>20203</v>
      </c>
    </row>
    <row r="29" spans="1:5" ht="12.75">
      <c r="A29" s="63" t="s">
        <v>256</v>
      </c>
      <c r="B29" s="63" t="s">
        <v>276</v>
      </c>
      <c r="C29" s="82">
        <v>33629</v>
      </c>
      <c r="D29" s="83">
        <v>0</v>
      </c>
      <c r="E29" s="82">
        <v>33629</v>
      </c>
    </row>
    <row r="30" spans="1:5" ht="12.75">
      <c r="A30" s="63" t="s">
        <v>257</v>
      </c>
      <c r="B30" s="64" t="s">
        <v>325</v>
      </c>
      <c r="C30" s="82">
        <v>2172</v>
      </c>
      <c r="D30" s="83">
        <v>0</v>
      </c>
      <c r="E30" s="82">
        <v>2172</v>
      </c>
    </row>
    <row r="31" spans="1:5" ht="12.75">
      <c r="A31" s="63" t="s">
        <v>46</v>
      </c>
      <c r="B31" s="63" t="s">
        <v>326</v>
      </c>
      <c r="C31" s="82"/>
      <c r="D31" s="83"/>
      <c r="E31" s="82"/>
    </row>
    <row r="32" spans="1:5" ht="26.25">
      <c r="A32" s="63" t="s">
        <v>48</v>
      </c>
      <c r="B32" s="64" t="s">
        <v>332</v>
      </c>
      <c r="C32" s="82"/>
      <c r="D32" s="83"/>
      <c r="E32" s="82"/>
    </row>
    <row r="33" spans="1:5" ht="12.75">
      <c r="A33" s="63" t="s">
        <v>141</v>
      </c>
      <c r="B33" s="63" t="s">
        <v>327</v>
      </c>
      <c r="C33" s="82">
        <v>1694</v>
      </c>
      <c r="D33" s="83">
        <v>0</v>
      </c>
      <c r="E33" s="82">
        <v>1694</v>
      </c>
    </row>
    <row r="34" spans="1:5" ht="12.75">
      <c r="A34" s="63" t="s">
        <v>173</v>
      </c>
      <c r="B34" s="64" t="s">
        <v>328</v>
      </c>
      <c r="C34" s="82">
        <v>1494368</v>
      </c>
      <c r="D34" s="83">
        <v>0</v>
      </c>
      <c r="E34" s="82">
        <v>1494368</v>
      </c>
    </row>
    <row r="35" spans="1:5" ht="12.75">
      <c r="A35" s="63" t="s">
        <v>50</v>
      </c>
      <c r="B35" s="63" t="s">
        <v>51</v>
      </c>
      <c r="C35" s="82">
        <v>2535328</v>
      </c>
      <c r="D35" s="83">
        <v>0</v>
      </c>
      <c r="E35" s="82">
        <v>2535328</v>
      </c>
    </row>
    <row r="36" spans="1:5" ht="12.75">
      <c r="A36" s="63" t="s">
        <v>333</v>
      </c>
      <c r="B36" s="63" t="s">
        <v>53</v>
      </c>
      <c r="C36" s="82">
        <v>3275022</v>
      </c>
      <c r="D36" s="83">
        <v>0</v>
      </c>
      <c r="E36" s="82">
        <v>3275022</v>
      </c>
    </row>
    <row r="37" spans="1:5" ht="12.75">
      <c r="A37" s="63" t="s">
        <v>334</v>
      </c>
      <c r="B37" s="63" t="s">
        <v>379</v>
      </c>
      <c r="C37" s="82">
        <v>7060</v>
      </c>
      <c r="D37" s="83">
        <v>0</v>
      </c>
      <c r="E37" s="82">
        <v>7060</v>
      </c>
    </row>
    <row r="38" spans="1:5" ht="12.75">
      <c r="A38" s="63" t="s">
        <v>336</v>
      </c>
      <c r="B38" s="65" t="s">
        <v>335</v>
      </c>
      <c r="C38" s="82">
        <v>55796</v>
      </c>
      <c r="D38" s="83">
        <v>0</v>
      </c>
      <c r="E38" s="82">
        <v>55796</v>
      </c>
    </row>
    <row r="39" spans="1:5" ht="26.25">
      <c r="A39" s="63" t="s">
        <v>372</v>
      </c>
      <c r="B39" s="71" t="s">
        <v>375</v>
      </c>
      <c r="C39" s="82"/>
      <c r="D39" s="83"/>
      <c r="E39" s="82"/>
    </row>
    <row r="40" spans="1:5" ht="12.75">
      <c r="A40" s="63" t="s">
        <v>374</v>
      </c>
      <c r="B40" s="65" t="s">
        <v>330</v>
      </c>
      <c r="C40" s="82">
        <v>-802550</v>
      </c>
      <c r="D40" s="83">
        <v>0</v>
      </c>
      <c r="E40" s="82">
        <v>-802550</v>
      </c>
    </row>
    <row r="41" spans="1:5" ht="12.75">
      <c r="A41" s="63" t="s">
        <v>58</v>
      </c>
      <c r="B41" s="63" t="s">
        <v>59</v>
      </c>
      <c r="C41" s="83"/>
      <c r="D41" s="83"/>
      <c r="E41" s="83"/>
    </row>
    <row r="42" spans="1:5" ht="12.75">
      <c r="A42" s="63" t="s">
        <v>60</v>
      </c>
      <c r="B42" s="63" t="s">
        <v>278</v>
      </c>
      <c r="C42" s="82">
        <v>9848507</v>
      </c>
      <c r="D42" s="83">
        <v>0</v>
      </c>
      <c r="E42" s="82">
        <v>9848507</v>
      </c>
    </row>
    <row r="43" spans="1:5" s="42" customFormat="1" ht="12.75">
      <c r="A43" s="66" t="s">
        <v>62</v>
      </c>
      <c r="B43" s="66" t="s">
        <v>279</v>
      </c>
      <c r="C43" s="82">
        <v>9848507</v>
      </c>
      <c r="D43" s="83">
        <v>0</v>
      </c>
      <c r="E43" s="82">
        <v>9848507</v>
      </c>
    </row>
    <row r="44" spans="1:3" s="42" customFormat="1" ht="12.75">
      <c r="A44" s="66"/>
      <c r="B44" s="66"/>
      <c r="C44"/>
    </row>
    <row r="45" spans="1:3" ht="12.75">
      <c r="A45" s="66"/>
      <c r="B45" s="66"/>
      <c r="C45" s="9"/>
    </row>
    <row r="46" spans="1:3" ht="12.75">
      <c r="A46" s="66"/>
      <c r="B46" s="66"/>
      <c r="C46" s="9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11.140625" style="42" customWidth="1"/>
    <col min="2" max="2" width="64.421875" style="42" customWidth="1"/>
    <col min="3" max="3" width="15.28125" style="0" customWidth="1"/>
  </cols>
  <sheetData>
    <row r="1" spans="1:3" ht="15">
      <c r="A1" s="58" t="s">
        <v>157</v>
      </c>
      <c r="B1" s="59"/>
      <c r="C1" s="23"/>
    </row>
    <row r="2" spans="1:3" ht="12.75">
      <c r="A2" s="60"/>
      <c r="B2" s="60"/>
      <c r="C2" s="20"/>
    </row>
    <row r="3" spans="1:3" ht="17.25">
      <c r="A3" s="171" t="s">
        <v>0</v>
      </c>
      <c r="B3" s="171"/>
      <c r="C3" s="171"/>
    </row>
    <row r="4" spans="1:3" ht="15">
      <c r="A4" s="172" t="s">
        <v>378</v>
      </c>
      <c r="B4" s="173"/>
      <c r="C4" s="173"/>
    </row>
    <row r="5" spans="1:3" ht="12.75">
      <c r="A5" s="60"/>
      <c r="B5" s="60"/>
      <c r="C5" s="69" t="s">
        <v>2</v>
      </c>
    </row>
    <row r="6" spans="1:3" ht="15">
      <c r="A6" s="61" t="s">
        <v>3</v>
      </c>
      <c r="B6" s="61" t="s">
        <v>4</v>
      </c>
      <c r="C6" s="7" t="s">
        <v>7</v>
      </c>
    </row>
    <row r="7" spans="1:3" ht="12.75">
      <c r="A7" s="62">
        <v>1</v>
      </c>
      <c r="B7" s="62">
        <v>2</v>
      </c>
      <c r="C7" s="22">
        <v>3</v>
      </c>
    </row>
    <row r="8" spans="1:3" ht="12.75">
      <c r="A8" s="63" t="s">
        <v>8</v>
      </c>
      <c r="B8" s="63" t="s">
        <v>312</v>
      </c>
      <c r="C8" s="72">
        <v>11783123</v>
      </c>
    </row>
    <row r="9" spans="1:3" ht="12.75">
      <c r="A9" s="63" t="s">
        <v>10</v>
      </c>
      <c r="B9" s="63" t="s">
        <v>313</v>
      </c>
      <c r="C9" s="72">
        <v>1951252</v>
      </c>
    </row>
    <row r="10" spans="1:3" ht="12.75">
      <c r="A10" s="63" t="s">
        <v>12</v>
      </c>
      <c r="B10" s="64" t="s">
        <v>314</v>
      </c>
      <c r="C10" s="72">
        <v>1853593</v>
      </c>
    </row>
    <row r="11" spans="1:3" ht="26.25">
      <c r="A11" s="63" t="s">
        <v>14</v>
      </c>
      <c r="B11" s="64" t="s">
        <v>315</v>
      </c>
      <c r="C11" s="72">
        <v>111496</v>
      </c>
    </row>
    <row r="12" spans="1:3" ht="12.75">
      <c r="A12" s="63" t="s">
        <v>16</v>
      </c>
      <c r="B12" s="63" t="s">
        <v>316</v>
      </c>
      <c r="C12" s="72">
        <v>7173101</v>
      </c>
    </row>
    <row r="13" spans="1:3" ht="12.75">
      <c r="A13" s="63" t="s">
        <v>18</v>
      </c>
      <c r="B13" s="63" t="s">
        <v>317</v>
      </c>
      <c r="C13" s="72">
        <v>139592</v>
      </c>
    </row>
    <row r="14" spans="1:3" ht="12.75">
      <c r="A14" s="63" t="s">
        <v>20</v>
      </c>
      <c r="B14" s="63" t="s">
        <v>318</v>
      </c>
      <c r="C14" s="72">
        <v>9480</v>
      </c>
    </row>
    <row r="15" spans="1:3" ht="12.75">
      <c r="A15" s="63" t="s">
        <v>115</v>
      </c>
      <c r="B15" s="63" t="s">
        <v>319</v>
      </c>
      <c r="C15" s="72">
        <v>18752</v>
      </c>
    </row>
    <row r="16" spans="1:3" ht="12.75">
      <c r="A16" s="63" t="s">
        <v>22</v>
      </c>
      <c r="B16" s="63" t="s">
        <v>25</v>
      </c>
      <c r="C16" s="72">
        <v>24454</v>
      </c>
    </row>
    <row r="17" spans="1:3" ht="12.75">
      <c r="A17" s="63" t="s">
        <v>24</v>
      </c>
      <c r="B17" s="64" t="s">
        <v>320</v>
      </c>
      <c r="C17" s="72">
        <v>453666</v>
      </c>
    </row>
    <row r="18" spans="1:3" ht="26.25">
      <c r="A18" s="63" t="s">
        <v>184</v>
      </c>
      <c r="B18" s="64" t="s">
        <v>254</v>
      </c>
      <c r="C18" s="72"/>
    </row>
    <row r="19" spans="1:3" ht="12.75">
      <c r="A19" s="63" t="s">
        <v>186</v>
      </c>
      <c r="B19" s="63" t="s">
        <v>136</v>
      </c>
      <c r="C19" s="72"/>
    </row>
    <row r="20" spans="1:3" ht="12.75">
      <c r="A20" s="63" t="s">
        <v>170</v>
      </c>
      <c r="B20" s="63" t="s">
        <v>321</v>
      </c>
      <c r="C20" s="72">
        <v>47737</v>
      </c>
    </row>
    <row r="21" spans="1:3" ht="12.75">
      <c r="A21" s="63" t="s">
        <v>189</v>
      </c>
      <c r="B21" s="63" t="s">
        <v>138</v>
      </c>
      <c r="C21" s="72"/>
    </row>
    <row r="22" spans="1:3" ht="12.75">
      <c r="A22" s="63" t="s">
        <v>30</v>
      </c>
      <c r="B22" s="63" t="s">
        <v>31</v>
      </c>
      <c r="C22" s="70">
        <v>11783118</v>
      </c>
    </row>
    <row r="23" spans="1:3" ht="12.75">
      <c r="A23" s="63" t="s">
        <v>32</v>
      </c>
      <c r="B23" s="63" t="s">
        <v>287</v>
      </c>
      <c r="C23" s="70">
        <v>9188051</v>
      </c>
    </row>
    <row r="24" spans="1:3" ht="12.75">
      <c r="A24" s="63" t="s">
        <v>34</v>
      </c>
      <c r="B24" s="63" t="s">
        <v>322</v>
      </c>
      <c r="C24" s="70">
        <v>1850587</v>
      </c>
    </row>
    <row r="25" spans="1:3" ht="12.75">
      <c r="A25" s="63" t="s">
        <v>36</v>
      </c>
      <c r="B25" s="63" t="s">
        <v>323</v>
      </c>
      <c r="C25" s="70">
        <v>4573737</v>
      </c>
    </row>
    <row r="26" spans="1:3" ht="12.75">
      <c r="A26" s="63" t="s">
        <v>38</v>
      </c>
      <c r="B26" s="63" t="s">
        <v>324</v>
      </c>
      <c r="C26" s="70">
        <v>1184986</v>
      </c>
    </row>
    <row r="27" spans="1:3" ht="12.75">
      <c r="A27" s="63" t="s">
        <v>40</v>
      </c>
      <c r="B27" s="63" t="s">
        <v>272</v>
      </c>
      <c r="C27" s="70"/>
    </row>
    <row r="28" spans="1:3" ht="26.25">
      <c r="A28" s="63" t="s">
        <v>42</v>
      </c>
      <c r="B28" s="64" t="s">
        <v>331</v>
      </c>
      <c r="C28" s="70">
        <v>11144</v>
      </c>
    </row>
    <row r="29" spans="1:3" ht="12.75">
      <c r="A29" s="63" t="s">
        <v>256</v>
      </c>
      <c r="B29" s="63" t="s">
        <v>276</v>
      </c>
      <c r="C29" s="70">
        <v>24823</v>
      </c>
    </row>
    <row r="30" spans="1:3" ht="12.75">
      <c r="A30" s="63" t="s">
        <v>257</v>
      </c>
      <c r="B30" s="64" t="s">
        <v>325</v>
      </c>
      <c r="C30" s="70">
        <v>7585</v>
      </c>
    </row>
    <row r="31" spans="1:3" ht="12.75">
      <c r="A31" s="63" t="s">
        <v>46</v>
      </c>
      <c r="B31" s="63" t="s">
        <v>326</v>
      </c>
      <c r="C31" s="70"/>
    </row>
    <row r="32" spans="1:3" ht="26.25">
      <c r="A32" s="63" t="s">
        <v>48</v>
      </c>
      <c r="B32" s="64" t="s">
        <v>332</v>
      </c>
      <c r="C32" s="70"/>
    </row>
    <row r="33" spans="1:3" ht="12.75">
      <c r="A33" s="63" t="s">
        <v>141</v>
      </c>
      <c r="B33" s="63" t="s">
        <v>327</v>
      </c>
      <c r="C33" s="70">
        <v>2466</v>
      </c>
    </row>
    <row r="34" spans="1:3" ht="12.75">
      <c r="A34" s="63" t="s">
        <v>173</v>
      </c>
      <c r="B34" s="64" t="s">
        <v>328</v>
      </c>
      <c r="C34" s="70">
        <v>1532723</v>
      </c>
    </row>
    <row r="35" spans="1:3" ht="12.75">
      <c r="A35" s="63" t="s">
        <v>50</v>
      </c>
      <c r="B35" s="63" t="s">
        <v>51</v>
      </c>
      <c r="C35" s="70">
        <v>2595067</v>
      </c>
    </row>
    <row r="36" spans="1:3" ht="12.75">
      <c r="A36" s="63" t="s">
        <v>333</v>
      </c>
      <c r="B36" s="63" t="s">
        <v>53</v>
      </c>
      <c r="C36" s="70">
        <v>3275022</v>
      </c>
    </row>
    <row r="37" spans="1:3" ht="12.75">
      <c r="A37" s="63" t="s">
        <v>334</v>
      </c>
      <c r="B37" s="63" t="s">
        <v>379</v>
      </c>
      <c r="C37" s="70">
        <v>7060</v>
      </c>
    </row>
    <row r="38" spans="1:3" ht="12.75">
      <c r="A38" s="63" t="s">
        <v>336</v>
      </c>
      <c r="B38" s="65" t="s">
        <v>335</v>
      </c>
      <c r="C38" s="70">
        <v>55796</v>
      </c>
    </row>
    <row r="39" spans="1:3" ht="26.25">
      <c r="A39" s="63" t="s">
        <v>372</v>
      </c>
      <c r="B39" s="71" t="s">
        <v>375</v>
      </c>
      <c r="C39" s="70"/>
    </row>
    <row r="40" spans="1:3" ht="12.75">
      <c r="A40" s="63" t="s">
        <v>374</v>
      </c>
      <c r="B40" s="65" t="s">
        <v>330</v>
      </c>
      <c r="C40" s="70">
        <v>-742811</v>
      </c>
    </row>
    <row r="41" spans="1:3" ht="12.75">
      <c r="A41" s="63" t="s">
        <v>58</v>
      </c>
      <c r="B41" s="63" t="s">
        <v>59</v>
      </c>
      <c r="C41" s="70"/>
    </row>
    <row r="42" spans="1:3" ht="12.75">
      <c r="A42" s="63" t="s">
        <v>60</v>
      </c>
      <c r="B42" s="63" t="s">
        <v>278</v>
      </c>
      <c r="C42" s="70">
        <v>9718999</v>
      </c>
    </row>
    <row r="43" spans="1:3" s="42" customFormat="1" ht="12.75">
      <c r="A43" s="66" t="s">
        <v>62</v>
      </c>
      <c r="B43" s="66" t="s">
        <v>279</v>
      </c>
      <c r="C43" s="70">
        <v>-9718999</v>
      </c>
    </row>
    <row r="44" spans="1:3" s="42" customFormat="1" ht="12.75">
      <c r="A44" s="66"/>
      <c r="B44" s="66"/>
      <c r="C44"/>
    </row>
    <row r="45" spans="1:3" ht="12.75">
      <c r="A45" s="66"/>
      <c r="B45" s="66"/>
      <c r="C45" s="9"/>
    </row>
    <row r="46" spans="1:3" ht="12.75">
      <c r="A46" s="66"/>
      <c r="B46" s="66"/>
      <c r="C46" s="9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11.140625" style="42" customWidth="1"/>
    <col min="2" max="2" width="64.421875" style="42" customWidth="1"/>
    <col min="3" max="3" width="15.28125" style="0" customWidth="1"/>
  </cols>
  <sheetData>
    <row r="1" spans="1:3" ht="15">
      <c r="A1" s="58" t="s">
        <v>157</v>
      </c>
      <c r="B1" s="59"/>
      <c r="C1" s="23"/>
    </row>
    <row r="2" spans="1:3" ht="12.75">
      <c r="A2" s="60"/>
      <c r="B2" s="60"/>
      <c r="C2" s="20"/>
    </row>
    <row r="3" spans="1:3" ht="17.25">
      <c r="A3" s="171" t="s">
        <v>0</v>
      </c>
      <c r="B3" s="171"/>
      <c r="C3" s="171"/>
    </row>
    <row r="4" spans="1:3" ht="15">
      <c r="A4" s="172" t="s">
        <v>373</v>
      </c>
      <c r="B4" s="173"/>
      <c r="C4" s="173"/>
    </row>
    <row r="5" spans="1:3" ht="12.75">
      <c r="A5" s="60"/>
      <c r="B5" s="60"/>
      <c r="C5" s="69" t="s">
        <v>2</v>
      </c>
    </row>
    <row r="6" spans="1:3" ht="15">
      <c r="A6" s="61" t="s">
        <v>3</v>
      </c>
      <c r="B6" s="61" t="s">
        <v>4</v>
      </c>
      <c r="C6" s="7" t="s">
        <v>7</v>
      </c>
    </row>
    <row r="7" spans="1:3" ht="12.75">
      <c r="A7" s="62">
        <v>1</v>
      </c>
      <c r="B7" s="62">
        <v>2</v>
      </c>
      <c r="C7" s="22">
        <v>3</v>
      </c>
    </row>
    <row r="8" spans="1:3" ht="12.75">
      <c r="A8" s="63" t="s">
        <v>8</v>
      </c>
      <c r="B8" s="63" t="s">
        <v>312</v>
      </c>
      <c r="C8" s="72">
        <v>12110140</v>
      </c>
    </row>
    <row r="9" spans="1:3" ht="12.75">
      <c r="A9" s="63" t="s">
        <v>10</v>
      </c>
      <c r="B9" s="63" t="s">
        <v>313</v>
      </c>
      <c r="C9" s="72">
        <v>1808876</v>
      </c>
    </row>
    <row r="10" spans="1:3" ht="12.75">
      <c r="A10" s="63" t="s">
        <v>12</v>
      </c>
      <c r="B10" s="64" t="s">
        <v>314</v>
      </c>
      <c r="C10" s="72">
        <v>1658631</v>
      </c>
    </row>
    <row r="11" spans="1:3" ht="26.25">
      <c r="A11" s="63" t="s">
        <v>14</v>
      </c>
      <c r="B11" s="64" t="s">
        <v>315</v>
      </c>
      <c r="C11" s="72">
        <v>76484</v>
      </c>
    </row>
    <row r="12" spans="1:3" ht="12.75">
      <c r="A12" s="63" t="s">
        <v>16</v>
      </c>
      <c r="B12" s="63" t="s">
        <v>316</v>
      </c>
      <c r="C12" s="72">
        <v>7809780</v>
      </c>
    </row>
    <row r="13" spans="1:3" ht="12.75">
      <c r="A13" s="63" t="s">
        <v>18</v>
      </c>
      <c r="B13" s="63" t="s">
        <v>317</v>
      </c>
      <c r="C13" s="72">
        <v>177614</v>
      </c>
    </row>
    <row r="14" spans="1:3" ht="12.75">
      <c r="A14" s="63" t="s">
        <v>20</v>
      </c>
      <c r="B14" s="63" t="s">
        <v>318</v>
      </c>
      <c r="C14" s="72">
        <v>9307</v>
      </c>
    </row>
    <row r="15" spans="1:3" ht="12.75">
      <c r="A15" s="63" t="s">
        <v>115</v>
      </c>
      <c r="B15" s="63" t="s">
        <v>319</v>
      </c>
      <c r="C15" s="72">
        <v>27357</v>
      </c>
    </row>
    <row r="16" spans="1:3" ht="12.75">
      <c r="A16" s="63" t="s">
        <v>22</v>
      </c>
      <c r="B16" s="63" t="s">
        <v>25</v>
      </c>
      <c r="C16" s="72">
        <v>26071</v>
      </c>
    </row>
    <row r="17" spans="1:3" ht="12.75">
      <c r="A17" s="63" t="s">
        <v>24</v>
      </c>
      <c r="B17" s="64" t="s">
        <v>320</v>
      </c>
      <c r="C17" s="72">
        <v>452231</v>
      </c>
    </row>
    <row r="18" spans="1:3" ht="26.25">
      <c r="A18" s="63" t="s">
        <v>184</v>
      </c>
      <c r="B18" s="64" t="s">
        <v>254</v>
      </c>
      <c r="C18" s="72">
        <v>0</v>
      </c>
    </row>
    <row r="19" spans="1:3" ht="12.75">
      <c r="A19" s="63" t="s">
        <v>186</v>
      </c>
      <c r="B19" s="63" t="s">
        <v>136</v>
      </c>
      <c r="C19" s="72">
        <v>0</v>
      </c>
    </row>
    <row r="20" spans="1:3" ht="12.75">
      <c r="A20" s="63" t="s">
        <v>170</v>
      </c>
      <c r="B20" s="63" t="s">
        <v>321</v>
      </c>
      <c r="C20" s="72">
        <v>63789</v>
      </c>
    </row>
    <row r="21" spans="1:3" ht="12.75">
      <c r="A21" s="63" t="s">
        <v>189</v>
      </c>
      <c r="B21" s="63" t="s">
        <v>138</v>
      </c>
      <c r="C21" s="72">
        <v>0</v>
      </c>
    </row>
    <row r="22" spans="1:3" ht="12.75">
      <c r="A22" s="63" t="s">
        <v>30</v>
      </c>
      <c r="B22" s="63" t="s">
        <v>31</v>
      </c>
      <c r="C22" s="70">
        <v>12110145</v>
      </c>
    </row>
    <row r="23" spans="1:3" ht="12.75">
      <c r="A23" s="63" t="s">
        <v>32</v>
      </c>
      <c r="B23" s="63" t="s">
        <v>287</v>
      </c>
      <c r="C23" s="70">
        <v>9625738</v>
      </c>
    </row>
    <row r="24" spans="1:3" ht="12.75">
      <c r="A24" s="63" t="s">
        <v>34</v>
      </c>
      <c r="B24" s="63" t="s">
        <v>322</v>
      </c>
      <c r="C24" s="70">
        <v>2437157</v>
      </c>
    </row>
    <row r="25" spans="1:3" ht="12.75">
      <c r="A25" s="63" t="s">
        <v>36</v>
      </c>
      <c r="B25" s="63" t="s">
        <v>323</v>
      </c>
      <c r="C25" s="70">
        <v>4164092</v>
      </c>
    </row>
    <row r="26" spans="1:3" ht="12.75">
      <c r="A26" s="63" t="s">
        <v>38</v>
      </c>
      <c r="B26" s="63" t="s">
        <v>324</v>
      </c>
      <c r="C26" s="70">
        <v>1535508</v>
      </c>
    </row>
    <row r="27" spans="1:3" ht="12.75">
      <c r="A27" s="63" t="s">
        <v>40</v>
      </c>
      <c r="B27" s="63" t="s">
        <v>272</v>
      </c>
      <c r="C27" s="70">
        <v>0</v>
      </c>
    </row>
    <row r="28" spans="1:3" ht="26.25">
      <c r="A28" s="63" t="s">
        <v>42</v>
      </c>
      <c r="B28" s="64" t="s">
        <v>331</v>
      </c>
      <c r="C28" s="70">
        <v>7821</v>
      </c>
    </row>
    <row r="29" spans="1:3" ht="12.75">
      <c r="A29" s="63" t="s">
        <v>256</v>
      </c>
      <c r="B29" s="63" t="s">
        <v>276</v>
      </c>
      <c r="C29" s="70">
        <v>23041</v>
      </c>
    </row>
    <row r="30" spans="1:3" ht="12.75">
      <c r="A30" s="63" t="s">
        <v>257</v>
      </c>
      <c r="B30" s="64" t="s">
        <v>325</v>
      </c>
      <c r="C30" s="70">
        <v>10563</v>
      </c>
    </row>
    <row r="31" spans="1:3" ht="12.75">
      <c r="A31" s="63" t="s">
        <v>46</v>
      </c>
      <c r="B31" s="63" t="s">
        <v>326</v>
      </c>
      <c r="C31" s="70">
        <v>0</v>
      </c>
    </row>
    <row r="32" spans="1:3" ht="26.25">
      <c r="A32" s="63" t="s">
        <v>48</v>
      </c>
      <c r="B32" s="64" t="s">
        <v>332</v>
      </c>
      <c r="C32" s="70">
        <v>0</v>
      </c>
    </row>
    <row r="33" spans="1:3" ht="12.75">
      <c r="A33" s="63" t="s">
        <v>141</v>
      </c>
      <c r="B33" s="63" t="s">
        <v>327</v>
      </c>
      <c r="C33" s="70">
        <v>2467</v>
      </c>
    </row>
    <row r="34" spans="1:3" ht="12.75">
      <c r="A34" s="63" t="s">
        <v>173</v>
      </c>
      <c r="B34" s="64" t="s">
        <v>328</v>
      </c>
      <c r="C34" s="70">
        <v>1445089</v>
      </c>
    </row>
    <row r="35" spans="1:3" ht="12.75">
      <c r="A35" s="63" t="s">
        <v>50</v>
      </c>
      <c r="B35" s="63" t="s">
        <v>51</v>
      </c>
      <c r="C35" s="70">
        <v>2484407</v>
      </c>
    </row>
    <row r="36" spans="1:3" ht="12.75">
      <c r="A36" s="63" t="s">
        <v>333</v>
      </c>
      <c r="B36" s="63" t="s">
        <v>53</v>
      </c>
      <c r="C36" s="70">
        <v>3035022</v>
      </c>
    </row>
    <row r="37" spans="1:3" ht="12.75">
      <c r="A37" s="63" t="s">
        <v>334</v>
      </c>
      <c r="B37" s="63" t="s">
        <v>379</v>
      </c>
      <c r="C37" s="70">
        <v>7061</v>
      </c>
    </row>
    <row r="38" spans="1:3" ht="12.75">
      <c r="A38" s="63" t="s">
        <v>336</v>
      </c>
      <c r="B38" s="65" t="s">
        <v>335</v>
      </c>
      <c r="C38" s="70">
        <v>55796</v>
      </c>
    </row>
    <row r="39" spans="1:3" ht="26.25">
      <c r="A39" s="63" t="s">
        <v>372</v>
      </c>
      <c r="B39" s="71" t="s">
        <v>375</v>
      </c>
      <c r="C39" s="70">
        <v>0</v>
      </c>
    </row>
    <row r="40" spans="1:3" ht="12.75">
      <c r="A40" s="63" t="s">
        <v>374</v>
      </c>
      <c r="B40" s="65" t="s">
        <v>330</v>
      </c>
      <c r="C40" s="70">
        <v>-613472</v>
      </c>
    </row>
    <row r="41" spans="1:3" ht="12.75">
      <c r="A41" s="63" t="s">
        <v>58</v>
      </c>
      <c r="B41" s="63" t="s">
        <v>59</v>
      </c>
      <c r="C41" s="70"/>
    </row>
    <row r="42" spans="1:3" ht="12.75">
      <c r="A42" s="63" t="s">
        <v>60</v>
      </c>
      <c r="B42" s="63" t="s">
        <v>278</v>
      </c>
      <c r="C42" s="70">
        <v>8820939</v>
      </c>
    </row>
    <row r="43" spans="1:3" s="42" customFormat="1" ht="12.75">
      <c r="A43" s="66" t="s">
        <v>62</v>
      </c>
      <c r="B43" s="66" t="s">
        <v>279</v>
      </c>
      <c r="C43" s="70">
        <v>-8820939</v>
      </c>
    </row>
    <row r="44" spans="1:3" s="42" customFormat="1" ht="12.75">
      <c r="A44" s="66"/>
      <c r="B44" s="66"/>
      <c r="C44"/>
    </row>
    <row r="45" spans="1:3" ht="12.75">
      <c r="A45" s="66"/>
      <c r="B45" s="66"/>
      <c r="C45" s="9"/>
    </row>
    <row r="46" spans="1:3" ht="12.75">
      <c r="A46" s="66"/>
      <c r="B46" s="66"/>
      <c r="C46" s="9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  <row r="61" spans="1:2" ht="12.75">
      <c r="A61" s="66"/>
      <c r="B61" s="66"/>
    </row>
  </sheetData>
  <sheetProtection/>
  <mergeCells count="2"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C40" sqref="C40:E40"/>
    </sheetView>
  </sheetViews>
  <sheetFormatPr defaultColWidth="9.140625" defaultRowHeight="12.75"/>
  <cols>
    <col min="1" max="1" width="11.140625" style="42" customWidth="1"/>
    <col min="2" max="2" width="64.421875" style="42" customWidth="1"/>
    <col min="3" max="5" width="15.28125" style="0" customWidth="1"/>
  </cols>
  <sheetData>
    <row r="1" spans="1:5" ht="15">
      <c r="A1" s="58" t="s">
        <v>157</v>
      </c>
      <c r="B1" s="59"/>
      <c r="C1" s="23"/>
      <c r="D1" s="23"/>
      <c r="E1" s="23"/>
    </row>
    <row r="2" spans="1:5" ht="12.75">
      <c r="A2" s="60"/>
      <c r="B2" s="60"/>
      <c r="C2" s="20"/>
      <c r="D2" s="20"/>
      <c r="E2" s="20"/>
    </row>
    <row r="3" spans="1:5" ht="17.25">
      <c r="A3" s="171" t="s">
        <v>0</v>
      </c>
      <c r="B3" s="171"/>
      <c r="C3" s="171"/>
      <c r="D3" s="171"/>
      <c r="E3" s="171"/>
    </row>
    <row r="4" spans="1:5" ht="15">
      <c r="A4" s="172" t="s">
        <v>311</v>
      </c>
      <c r="B4" s="173"/>
      <c r="C4" s="173"/>
      <c r="D4" s="173"/>
      <c r="E4" s="173"/>
    </row>
    <row r="5" spans="1:5" ht="12.75">
      <c r="A5" s="60"/>
      <c r="B5" s="60"/>
      <c r="C5" s="20"/>
      <c r="E5" s="69" t="s">
        <v>2</v>
      </c>
    </row>
    <row r="6" spans="1:5" ht="30.75">
      <c r="A6" s="61" t="s">
        <v>3</v>
      </c>
      <c r="B6" s="61" t="s">
        <v>4</v>
      </c>
      <c r="C6" s="7" t="s">
        <v>5</v>
      </c>
      <c r="D6" s="7" t="s">
        <v>6</v>
      </c>
      <c r="E6" s="7" t="s">
        <v>7</v>
      </c>
    </row>
    <row r="7" spans="1:5" ht="12.75">
      <c r="A7" s="62">
        <v>1</v>
      </c>
      <c r="B7" s="62">
        <v>2</v>
      </c>
      <c r="C7" s="22">
        <v>3</v>
      </c>
      <c r="D7" s="22">
        <v>4</v>
      </c>
      <c r="E7" s="22">
        <v>5</v>
      </c>
    </row>
    <row r="8" spans="1:5" ht="12.75">
      <c r="A8" s="63" t="s">
        <v>8</v>
      </c>
      <c r="B8" s="63" t="s">
        <v>312</v>
      </c>
      <c r="C8" s="70">
        <v>11832217</v>
      </c>
      <c r="D8" s="70">
        <v>-597560</v>
      </c>
      <c r="E8" s="70">
        <v>11234657</v>
      </c>
    </row>
    <row r="9" spans="1:5" ht="12.75">
      <c r="A9" s="63" t="s">
        <v>10</v>
      </c>
      <c r="B9" s="63" t="s">
        <v>313</v>
      </c>
      <c r="C9" s="70">
        <v>752415</v>
      </c>
      <c r="D9" s="70">
        <v>0</v>
      </c>
      <c r="E9" s="70">
        <v>752415</v>
      </c>
    </row>
    <row r="10" spans="1:5" ht="12.75">
      <c r="A10" s="63" t="s">
        <v>12</v>
      </c>
      <c r="B10" s="64" t="s">
        <v>314</v>
      </c>
      <c r="C10" s="70">
        <v>3063858</v>
      </c>
      <c r="D10" s="70">
        <v>0</v>
      </c>
      <c r="E10" s="70">
        <v>3063858</v>
      </c>
    </row>
    <row r="11" spans="1:5" ht="26.25">
      <c r="A11" s="63" t="s">
        <v>14</v>
      </c>
      <c r="B11" s="64" t="s">
        <v>315</v>
      </c>
      <c r="C11" s="70">
        <v>87860</v>
      </c>
      <c r="D11" s="70">
        <v>-16582</v>
      </c>
      <c r="E11" s="70">
        <v>71278</v>
      </c>
    </row>
    <row r="12" spans="1:5" ht="12.75">
      <c r="A12" s="63" t="s">
        <v>16</v>
      </c>
      <c r="B12" s="63" t="s">
        <v>316</v>
      </c>
      <c r="C12" s="70">
        <v>6962233</v>
      </c>
      <c r="D12" s="70">
        <v>-351135</v>
      </c>
      <c r="E12" s="70">
        <v>6611098</v>
      </c>
    </row>
    <row r="13" spans="1:5" ht="12.75">
      <c r="A13" s="63" t="s">
        <v>18</v>
      </c>
      <c r="B13" s="63" t="s">
        <v>317</v>
      </c>
      <c r="C13" s="70">
        <v>174153</v>
      </c>
      <c r="D13" s="70">
        <v>-2207</v>
      </c>
      <c r="E13" s="70">
        <v>171946</v>
      </c>
    </row>
    <row r="14" spans="1:5" ht="12.75">
      <c r="A14" s="63" t="s">
        <v>20</v>
      </c>
      <c r="B14" s="63" t="s">
        <v>318</v>
      </c>
      <c r="C14" s="70">
        <v>5257</v>
      </c>
      <c r="D14" s="70">
        <v>0</v>
      </c>
      <c r="E14" s="70">
        <v>5257</v>
      </c>
    </row>
    <row r="15" spans="1:5" ht="12.75">
      <c r="A15" s="63" t="s">
        <v>115</v>
      </c>
      <c r="B15" s="63" t="s">
        <v>319</v>
      </c>
      <c r="C15" s="70">
        <v>31486</v>
      </c>
      <c r="D15" s="70">
        <v>-9105</v>
      </c>
      <c r="E15" s="70">
        <v>22381</v>
      </c>
    </row>
    <row r="16" spans="1:5" ht="12.75">
      <c r="A16" s="63" t="s">
        <v>22</v>
      </c>
      <c r="B16" s="63" t="s">
        <v>25</v>
      </c>
      <c r="C16" s="70">
        <v>39074</v>
      </c>
      <c r="D16" s="70">
        <v>-11039</v>
      </c>
      <c r="E16" s="70">
        <v>28035</v>
      </c>
    </row>
    <row r="17" spans="1:5" ht="12.75">
      <c r="A17" s="63" t="s">
        <v>24</v>
      </c>
      <c r="B17" s="64" t="s">
        <v>320</v>
      </c>
      <c r="C17" s="70">
        <v>666363</v>
      </c>
      <c r="D17" s="70">
        <v>-206882</v>
      </c>
      <c r="E17" s="70">
        <v>459481</v>
      </c>
    </row>
    <row r="18" spans="1:5" ht="26.25">
      <c r="A18" s="63" t="s">
        <v>184</v>
      </c>
      <c r="B18" s="64" t="s">
        <v>254</v>
      </c>
      <c r="C18" s="70"/>
      <c r="D18" s="70"/>
      <c r="E18" s="70"/>
    </row>
    <row r="19" spans="1:5" ht="12.75">
      <c r="A19" s="63" t="s">
        <v>186</v>
      </c>
      <c r="B19" s="63" t="s">
        <v>136</v>
      </c>
      <c r="C19" s="70"/>
      <c r="D19" s="70"/>
      <c r="E19" s="70"/>
    </row>
    <row r="20" spans="1:5" ht="12.75">
      <c r="A20" s="63" t="s">
        <v>170</v>
      </c>
      <c r="B20" s="63" t="s">
        <v>321</v>
      </c>
      <c r="C20" s="70">
        <v>49518</v>
      </c>
      <c r="D20" s="70">
        <v>-610</v>
      </c>
      <c r="E20" s="70">
        <v>48908</v>
      </c>
    </row>
    <row r="21" spans="1:5" ht="12.75">
      <c r="A21" s="63" t="s">
        <v>189</v>
      </c>
      <c r="B21" s="63" t="s">
        <v>138</v>
      </c>
      <c r="C21" s="70"/>
      <c r="D21" s="70"/>
      <c r="E21" s="70"/>
    </row>
    <row r="22" spans="1:5" ht="12.75">
      <c r="A22" s="63" t="s">
        <v>30</v>
      </c>
      <c r="B22" s="63" t="s">
        <v>31</v>
      </c>
      <c r="C22" s="70">
        <v>11234665</v>
      </c>
      <c r="D22" s="70">
        <v>0</v>
      </c>
      <c r="E22" s="70">
        <v>11234665</v>
      </c>
    </row>
    <row r="23" spans="1:5" ht="12.75">
      <c r="A23" s="63" t="s">
        <v>32</v>
      </c>
      <c r="B23" s="63" t="s">
        <v>287</v>
      </c>
      <c r="C23" s="70">
        <v>8526890</v>
      </c>
      <c r="D23" s="70">
        <v>0</v>
      </c>
      <c r="E23" s="70">
        <v>8526890</v>
      </c>
    </row>
    <row r="24" spans="1:5" ht="12.75">
      <c r="A24" s="63" t="s">
        <v>34</v>
      </c>
      <c r="B24" s="63" t="s">
        <v>322</v>
      </c>
      <c r="C24" s="70">
        <v>2681073</v>
      </c>
      <c r="D24" s="70">
        <v>0</v>
      </c>
      <c r="E24" s="70">
        <v>2681073</v>
      </c>
    </row>
    <row r="25" spans="1:5" ht="12.75">
      <c r="A25" s="63" t="s">
        <v>36</v>
      </c>
      <c r="B25" s="63" t="s">
        <v>323</v>
      </c>
      <c r="C25" s="70">
        <v>3604648</v>
      </c>
      <c r="D25" s="70">
        <v>0</v>
      </c>
      <c r="E25" s="70">
        <v>3604648</v>
      </c>
    </row>
    <row r="26" spans="1:5" ht="12.75">
      <c r="A26" s="63" t="s">
        <v>38</v>
      </c>
      <c r="B26" s="63" t="s">
        <v>324</v>
      </c>
      <c r="C26" s="70">
        <v>922935</v>
      </c>
      <c r="D26" s="70">
        <v>0</v>
      </c>
      <c r="E26" s="70">
        <v>922935</v>
      </c>
    </row>
    <row r="27" spans="1:5" ht="12.75">
      <c r="A27" s="63" t="s">
        <v>40</v>
      </c>
      <c r="B27" s="63" t="s">
        <v>272</v>
      </c>
      <c r="C27" s="70"/>
      <c r="D27" s="70"/>
      <c r="E27" s="70"/>
    </row>
    <row r="28" spans="1:5" ht="26.25">
      <c r="A28" s="63" t="s">
        <v>42</v>
      </c>
      <c r="B28" s="64" t="s">
        <v>331</v>
      </c>
      <c r="C28" s="70">
        <v>20439</v>
      </c>
      <c r="D28" s="70">
        <v>0</v>
      </c>
      <c r="E28" s="70">
        <v>20439</v>
      </c>
    </row>
    <row r="29" spans="1:5" ht="12.75">
      <c r="A29" s="63" t="s">
        <v>256</v>
      </c>
      <c r="B29" s="63" t="s">
        <v>276</v>
      </c>
      <c r="C29" s="70">
        <v>19954</v>
      </c>
      <c r="D29" s="70">
        <v>0</v>
      </c>
      <c r="E29" s="70">
        <v>19954</v>
      </c>
    </row>
    <row r="30" spans="1:5" ht="12.75">
      <c r="A30" s="63" t="s">
        <v>257</v>
      </c>
      <c r="B30" s="64" t="s">
        <v>325</v>
      </c>
      <c r="C30" s="70">
        <v>6438</v>
      </c>
      <c r="D30" s="70">
        <v>0</v>
      </c>
      <c r="E30" s="70">
        <v>6438</v>
      </c>
    </row>
    <row r="31" spans="1:5" ht="12.75">
      <c r="A31" s="63" t="s">
        <v>46</v>
      </c>
      <c r="B31" s="63" t="s">
        <v>326</v>
      </c>
      <c r="C31" s="70"/>
      <c r="D31" s="70"/>
      <c r="E31" s="70"/>
    </row>
    <row r="32" spans="1:5" ht="26.25">
      <c r="A32" s="63" t="s">
        <v>48</v>
      </c>
      <c r="B32" s="64" t="s">
        <v>332</v>
      </c>
      <c r="C32" s="70"/>
      <c r="D32" s="70"/>
      <c r="E32" s="70"/>
    </row>
    <row r="33" spans="1:5" ht="12.75">
      <c r="A33" s="63" t="s">
        <v>141</v>
      </c>
      <c r="B33" s="63" t="s">
        <v>327</v>
      </c>
      <c r="C33" s="70">
        <v>2639</v>
      </c>
      <c r="D33" s="70">
        <v>0</v>
      </c>
      <c r="E33" s="70">
        <v>2639</v>
      </c>
    </row>
    <row r="34" spans="1:5" ht="12.75">
      <c r="A34" s="63" t="s">
        <v>173</v>
      </c>
      <c r="B34" s="64" t="s">
        <v>328</v>
      </c>
      <c r="C34" s="70">
        <v>1268764</v>
      </c>
      <c r="D34" s="70">
        <v>0</v>
      </c>
      <c r="E34" s="70">
        <v>1268764</v>
      </c>
    </row>
    <row r="35" spans="1:5" ht="12.75">
      <c r="A35" s="63" t="s">
        <v>50</v>
      </c>
      <c r="B35" s="63" t="s">
        <v>51</v>
      </c>
      <c r="C35" s="70">
        <v>2707775</v>
      </c>
      <c r="D35" s="70">
        <v>0</v>
      </c>
      <c r="E35" s="70">
        <v>2707775</v>
      </c>
    </row>
    <row r="36" spans="1:5" ht="12.75">
      <c r="A36" s="63" t="s">
        <v>333</v>
      </c>
      <c r="B36" s="63" t="s">
        <v>53</v>
      </c>
      <c r="C36" s="70">
        <v>3035022</v>
      </c>
      <c r="D36" s="70">
        <v>0</v>
      </c>
      <c r="E36" s="70">
        <v>3035022</v>
      </c>
    </row>
    <row r="37" spans="1:5" ht="12.75">
      <c r="A37" s="63" t="s">
        <v>334</v>
      </c>
      <c r="B37" s="63" t="s">
        <v>329</v>
      </c>
      <c r="C37" s="70">
        <v>7061</v>
      </c>
      <c r="D37" s="70">
        <v>0</v>
      </c>
      <c r="E37" s="70">
        <v>7061</v>
      </c>
    </row>
    <row r="38" spans="1:5" ht="12.75">
      <c r="A38" s="63" t="s">
        <v>336</v>
      </c>
      <c r="B38" s="65" t="s">
        <v>335</v>
      </c>
      <c r="C38" s="70">
        <v>55796</v>
      </c>
      <c r="D38" s="70">
        <v>0</v>
      </c>
      <c r="E38" s="70">
        <v>55796</v>
      </c>
    </row>
    <row r="39" spans="1:5" ht="12.75">
      <c r="A39" s="63" t="s">
        <v>372</v>
      </c>
      <c r="B39" s="65" t="s">
        <v>330</v>
      </c>
      <c r="C39" s="70">
        <v>-390104</v>
      </c>
      <c r="D39" s="70">
        <v>0</v>
      </c>
      <c r="E39" s="70">
        <v>-390104</v>
      </c>
    </row>
    <row r="40" spans="1:5" ht="12.75">
      <c r="A40" s="63" t="s">
        <v>58</v>
      </c>
      <c r="B40" s="63" t="s">
        <v>59</v>
      </c>
      <c r="C40" s="70"/>
      <c r="D40" s="70"/>
      <c r="E40" s="70"/>
    </row>
    <row r="41" spans="1:5" ht="12.75">
      <c r="A41" s="63" t="s">
        <v>60</v>
      </c>
      <c r="B41" s="63" t="s">
        <v>278</v>
      </c>
      <c r="C41" s="70">
        <v>8202255</v>
      </c>
      <c r="D41" s="70">
        <v>0</v>
      </c>
      <c r="E41" s="70">
        <v>8202255</v>
      </c>
    </row>
    <row r="42" spans="1:5" s="42" customFormat="1" ht="12.75">
      <c r="A42" s="66" t="s">
        <v>62</v>
      </c>
      <c r="B42" s="66" t="s">
        <v>279</v>
      </c>
      <c r="C42" s="70">
        <v>-8202255</v>
      </c>
      <c r="D42" s="70">
        <v>0</v>
      </c>
      <c r="E42" s="70">
        <v>-8202255</v>
      </c>
    </row>
    <row r="43" spans="1:5" s="42" customFormat="1" ht="12.75">
      <c r="A43" s="66"/>
      <c r="B43" s="66"/>
      <c r="C43"/>
      <c r="D43"/>
      <c r="E43"/>
    </row>
    <row r="44" spans="1:5" ht="12.75">
      <c r="A44" s="66"/>
      <c r="B44" s="66"/>
      <c r="C44" s="9"/>
      <c r="E44" s="9"/>
    </row>
    <row r="45" spans="1:5" ht="12.75">
      <c r="A45" s="66"/>
      <c r="B45" s="66"/>
      <c r="C45" s="9"/>
      <c r="E45" s="9"/>
    </row>
    <row r="46" spans="1:2" ht="12.75">
      <c r="A46" s="66"/>
      <c r="B46" s="66"/>
    </row>
    <row r="47" spans="1:2" ht="12.75">
      <c r="A47" s="66"/>
      <c r="B47" s="66"/>
    </row>
    <row r="48" spans="1:2" ht="12.75">
      <c r="A48" s="66"/>
      <c r="B48" s="66"/>
    </row>
    <row r="49" spans="1:2" ht="12.75">
      <c r="A49" s="66"/>
      <c r="B49" s="66"/>
    </row>
    <row r="50" spans="1:2" ht="12.75">
      <c r="A50" s="66"/>
      <c r="B50" s="66"/>
    </row>
    <row r="51" spans="1:2" ht="12.75">
      <c r="A51" s="66"/>
      <c r="B51" s="66"/>
    </row>
    <row r="52" spans="1:2" ht="12.75">
      <c r="A52" s="66"/>
      <c r="B52" s="66"/>
    </row>
    <row r="53" spans="1:2" ht="12.75">
      <c r="A53" s="66"/>
      <c r="B53" s="66"/>
    </row>
    <row r="54" spans="1:2" ht="12.75">
      <c r="A54" s="66"/>
      <c r="B54" s="66"/>
    </row>
    <row r="55" spans="1:2" ht="12.75">
      <c r="A55" s="66"/>
      <c r="B55" s="66"/>
    </row>
    <row r="56" spans="1:2" ht="12.75">
      <c r="A56" s="66"/>
      <c r="B56" s="66"/>
    </row>
    <row r="57" spans="1:2" ht="12.75">
      <c r="A57" s="66"/>
      <c r="B57" s="66"/>
    </row>
    <row r="58" spans="1:2" ht="12.75">
      <c r="A58" s="66"/>
      <c r="B58" s="66"/>
    </row>
    <row r="59" spans="1:2" ht="12.75">
      <c r="A59" s="66"/>
      <c r="B59" s="66"/>
    </row>
    <row r="60" spans="1:2" ht="12.75">
      <c r="A60" s="66"/>
      <c r="B60" s="66"/>
    </row>
  </sheetData>
  <sheetProtection/>
  <mergeCells count="2"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C43" sqref="C43:E43"/>
    </sheetView>
  </sheetViews>
  <sheetFormatPr defaultColWidth="9.140625" defaultRowHeight="12.75"/>
  <cols>
    <col min="1" max="1" width="11.140625" style="0" customWidth="1"/>
    <col min="2" max="2" width="64.421875" style="0" customWidth="1"/>
    <col min="3" max="5" width="15.28125" style="0" customWidth="1"/>
  </cols>
  <sheetData>
    <row r="1" spans="1:5" ht="15">
      <c r="A1" s="26" t="s">
        <v>157</v>
      </c>
      <c r="B1" s="27"/>
      <c r="C1" s="23"/>
      <c r="D1" s="23"/>
      <c r="E1" s="23"/>
    </row>
    <row r="2" spans="1:5" ht="12.75">
      <c r="A2" s="20"/>
      <c r="B2" s="20"/>
      <c r="C2" s="20"/>
      <c r="D2" s="20"/>
      <c r="E2" s="20"/>
    </row>
    <row r="3" spans="1:5" ht="17.25">
      <c r="A3" s="171" t="s">
        <v>0</v>
      </c>
      <c r="B3" s="171"/>
      <c r="C3" s="171"/>
      <c r="D3" s="171"/>
      <c r="E3" s="171"/>
    </row>
    <row r="4" spans="1:5" ht="15">
      <c r="A4" s="172" t="s">
        <v>309</v>
      </c>
      <c r="B4" s="173"/>
      <c r="C4" s="173"/>
      <c r="D4" s="173"/>
      <c r="E4" s="173"/>
    </row>
    <row r="5" spans="1:5" ht="12.75">
      <c r="A5" s="20"/>
      <c r="B5" s="20"/>
      <c r="C5" s="20"/>
      <c r="D5" s="21" t="s">
        <v>2</v>
      </c>
      <c r="E5" s="20"/>
    </row>
    <row r="6" spans="1:5" ht="30.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ht="12.75">
      <c r="A7" s="22">
        <v>1</v>
      </c>
      <c r="B7" s="22">
        <v>2</v>
      </c>
      <c r="C7" s="22">
        <v>3</v>
      </c>
      <c r="D7" s="22">
        <v>4</v>
      </c>
      <c r="E7" s="22">
        <v>5</v>
      </c>
    </row>
    <row r="8" spans="1:5" ht="12.75">
      <c r="A8" s="24" t="s">
        <v>8</v>
      </c>
      <c r="B8" s="24" t="s">
        <v>284</v>
      </c>
      <c r="C8" s="9">
        <v>10964422</v>
      </c>
      <c r="D8" s="9">
        <v>-500643</v>
      </c>
      <c r="E8" s="9">
        <v>10463779</v>
      </c>
    </row>
    <row r="9" spans="1:5" ht="12.75">
      <c r="A9" s="24" t="s">
        <v>10</v>
      </c>
      <c r="B9" s="24" t="s">
        <v>285</v>
      </c>
      <c r="C9" s="9">
        <v>1038560</v>
      </c>
      <c r="D9">
        <v>0</v>
      </c>
      <c r="E9" s="9">
        <v>1038560</v>
      </c>
    </row>
    <row r="10" spans="1:5" ht="26.25">
      <c r="A10" s="50" t="s">
        <v>12</v>
      </c>
      <c r="B10" s="51" t="s">
        <v>13</v>
      </c>
      <c r="C10" s="9">
        <v>2602638</v>
      </c>
      <c r="D10">
        <v>0</v>
      </c>
      <c r="E10" s="9">
        <v>2602638</v>
      </c>
    </row>
    <row r="11" spans="1:5" ht="12.75">
      <c r="A11" s="24" t="s">
        <v>14</v>
      </c>
      <c r="B11" s="24" t="s">
        <v>15</v>
      </c>
      <c r="C11" s="9">
        <v>84773</v>
      </c>
      <c r="D11" s="9">
        <v>-20384</v>
      </c>
      <c r="E11" s="9">
        <v>64389</v>
      </c>
    </row>
    <row r="12" spans="1:5" ht="12.75">
      <c r="A12" s="24" t="s">
        <v>16</v>
      </c>
      <c r="B12" s="24" t="s">
        <v>286</v>
      </c>
      <c r="C12" s="9">
        <v>85145</v>
      </c>
      <c r="D12" s="9">
        <v>-9001</v>
      </c>
      <c r="E12" s="9">
        <v>76144</v>
      </c>
    </row>
    <row r="13" spans="1:5" ht="12.75">
      <c r="A13" s="24" t="s">
        <v>18</v>
      </c>
      <c r="B13" s="24" t="s">
        <v>19</v>
      </c>
      <c r="C13" s="9">
        <v>6136025</v>
      </c>
      <c r="D13" s="9">
        <v>-287319</v>
      </c>
      <c r="E13" s="9">
        <v>5848706</v>
      </c>
    </row>
    <row r="14" spans="1:4" ht="12.75">
      <c r="A14" s="24" t="s">
        <v>20</v>
      </c>
      <c r="B14" s="24" t="s">
        <v>21</v>
      </c>
      <c r="D14">
        <v>0</v>
      </c>
    </row>
    <row r="15" spans="1:5" ht="12.75">
      <c r="A15" s="24" t="s">
        <v>115</v>
      </c>
      <c r="B15" s="24" t="s">
        <v>116</v>
      </c>
      <c r="C15" s="9">
        <v>281047</v>
      </c>
      <c r="D15" s="9">
        <v>-3704</v>
      </c>
      <c r="E15" s="9">
        <v>277343</v>
      </c>
    </row>
    <row r="16" spans="1:5" ht="12.75">
      <c r="A16" s="24" t="s">
        <v>22</v>
      </c>
      <c r="B16" s="24" t="s">
        <v>23</v>
      </c>
      <c r="C16" s="9">
        <v>5192</v>
      </c>
      <c r="D16">
        <v>0</v>
      </c>
      <c r="E16" s="9">
        <v>5192</v>
      </c>
    </row>
    <row r="17" spans="1:4" ht="26.25">
      <c r="A17" s="50" t="s">
        <v>24</v>
      </c>
      <c r="B17" s="51" t="s">
        <v>254</v>
      </c>
      <c r="D17">
        <v>0</v>
      </c>
    </row>
    <row r="18" spans="1:4" ht="12.75">
      <c r="A18" s="24" t="s">
        <v>184</v>
      </c>
      <c r="B18" s="24" t="s">
        <v>265</v>
      </c>
      <c r="D18">
        <v>0</v>
      </c>
    </row>
    <row r="19" spans="1:4" ht="12.75">
      <c r="A19" s="24" t="s">
        <v>186</v>
      </c>
      <c r="B19" s="24" t="s">
        <v>255</v>
      </c>
      <c r="D19">
        <v>0</v>
      </c>
    </row>
    <row r="20" spans="1:5" ht="12.75">
      <c r="A20" s="24" t="s">
        <v>170</v>
      </c>
      <c r="B20" s="24" t="s">
        <v>25</v>
      </c>
      <c r="C20" s="9">
        <v>29602</v>
      </c>
      <c r="D20" s="9">
        <v>-5974</v>
      </c>
      <c r="E20" s="9">
        <v>23628</v>
      </c>
    </row>
    <row r="21" spans="1:4" ht="12.75">
      <c r="A21" s="24" t="s">
        <v>189</v>
      </c>
      <c r="B21" s="24" t="s">
        <v>266</v>
      </c>
      <c r="D21">
        <v>0</v>
      </c>
    </row>
    <row r="22" spans="1:5" ht="12.75">
      <c r="A22" s="24" t="s">
        <v>171</v>
      </c>
      <c r="B22" s="24" t="s">
        <v>27</v>
      </c>
      <c r="C22" s="9">
        <v>657781</v>
      </c>
      <c r="D22" s="9">
        <v>-173947</v>
      </c>
      <c r="E22" s="9">
        <v>483834</v>
      </c>
    </row>
    <row r="23" spans="1:5" ht="12.75">
      <c r="A23" s="24" t="s">
        <v>172</v>
      </c>
      <c r="B23" s="24" t="s">
        <v>29</v>
      </c>
      <c r="C23" s="9">
        <v>43659</v>
      </c>
      <c r="D23">
        <v>-314</v>
      </c>
      <c r="E23" s="9">
        <v>43345</v>
      </c>
    </row>
    <row r="24" spans="1:4" ht="26.25">
      <c r="A24" s="50" t="s">
        <v>193</v>
      </c>
      <c r="B24" s="51" t="s">
        <v>267</v>
      </c>
      <c r="D24">
        <v>0</v>
      </c>
    </row>
    <row r="25" spans="1:4" ht="12.75">
      <c r="A25" s="24" t="s">
        <v>195</v>
      </c>
      <c r="B25" s="24" t="s">
        <v>138</v>
      </c>
      <c r="D25">
        <v>0</v>
      </c>
    </row>
    <row r="26" spans="1:5" ht="12.75">
      <c r="A26" s="24" t="s">
        <v>30</v>
      </c>
      <c r="B26" s="24" t="s">
        <v>31</v>
      </c>
      <c r="C26" s="9">
        <v>10463779</v>
      </c>
      <c r="D26">
        <v>0</v>
      </c>
      <c r="E26" s="9">
        <v>10463779</v>
      </c>
    </row>
    <row r="27" spans="1:5" ht="12.75">
      <c r="A27" s="24" t="s">
        <v>32</v>
      </c>
      <c r="B27" s="24" t="s">
        <v>287</v>
      </c>
      <c r="C27" s="9">
        <v>7776323</v>
      </c>
      <c r="D27">
        <v>0</v>
      </c>
      <c r="E27" s="9">
        <v>7776323</v>
      </c>
    </row>
    <row r="28" spans="1:5" ht="12.75">
      <c r="A28" s="24" t="s">
        <v>34</v>
      </c>
      <c r="B28" s="24" t="s">
        <v>269</v>
      </c>
      <c r="C28" s="9">
        <v>590941</v>
      </c>
      <c r="D28">
        <v>0</v>
      </c>
      <c r="E28" s="9">
        <v>590941</v>
      </c>
    </row>
    <row r="29" spans="1:5" ht="12.75">
      <c r="A29" s="24" t="s">
        <v>36</v>
      </c>
      <c r="B29" s="24" t="s">
        <v>270</v>
      </c>
      <c r="C29" s="9">
        <v>6835916</v>
      </c>
      <c r="D29">
        <v>0</v>
      </c>
      <c r="E29" s="9">
        <v>6835916</v>
      </c>
    </row>
    <row r="30" spans="1:5" ht="12.75">
      <c r="A30" s="24" t="s">
        <v>38</v>
      </c>
      <c r="B30" s="24" t="s">
        <v>271</v>
      </c>
      <c r="C30" s="9">
        <v>15140</v>
      </c>
      <c r="D30">
        <v>0</v>
      </c>
      <c r="E30" s="9">
        <v>15140</v>
      </c>
    </row>
    <row r="31" spans="1:4" ht="12.75">
      <c r="A31" s="24" t="s">
        <v>40</v>
      </c>
      <c r="B31" s="24" t="s">
        <v>272</v>
      </c>
      <c r="D31">
        <v>0</v>
      </c>
    </row>
    <row r="32" spans="1:4" ht="12.75">
      <c r="A32" s="24" t="s">
        <v>42</v>
      </c>
      <c r="B32" s="24" t="s">
        <v>273</v>
      </c>
      <c r="D32">
        <v>0</v>
      </c>
    </row>
    <row r="33" spans="1:4" ht="12.75">
      <c r="A33" s="24" t="s">
        <v>256</v>
      </c>
      <c r="B33" s="24" t="s">
        <v>274</v>
      </c>
      <c r="D33">
        <v>0</v>
      </c>
    </row>
    <row r="34" spans="1:4" ht="26.25">
      <c r="A34" s="50" t="s">
        <v>257</v>
      </c>
      <c r="B34" s="51" t="s">
        <v>258</v>
      </c>
      <c r="D34">
        <v>0</v>
      </c>
    </row>
    <row r="35" spans="1:5" ht="12.75">
      <c r="A35" s="24" t="s">
        <v>46</v>
      </c>
      <c r="B35" s="24" t="s">
        <v>275</v>
      </c>
      <c r="C35" s="9">
        <v>132931</v>
      </c>
      <c r="D35">
        <v>0</v>
      </c>
      <c r="E35" s="9">
        <v>132931</v>
      </c>
    </row>
    <row r="36" spans="1:5" ht="12.75">
      <c r="A36" s="24" t="s">
        <v>48</v>
      </c>
      <c r="B36" s="24" t="s">
        <v>276</v>
      </c>
      <c r="C36" s="9">
        <v>15327</v>
      </c>
      <c r="D36">
        <v>0</v>
      </c>
      <c r="E36" s="9">
        <v>15327</v>
      </c>
    </row>
    <row r="37" spans="1:5" ht="12.75">
      <c r="A37" s="24" t="s">
        <v>141</v>
      </c>
      <c r="B37" s="24" t="s">
        <v>277</v>
      </c>
      <c r="C37" s="9">
        <v>183429</v>
      </c>
      <c r="D37">
        <v>0</v>
      </c>
      <c r="E37" s="9">
        <v>183429</v>
      </c>
    </row>
    <row r="38" spans="1:5" ht="26.25">
      <c r="A38" s="50" t="s">
        <v>173</v>
      </c>
      <c r="B38" s="51" t="s">
        <v>259</v>
      </c>
      <c r="C38" s="9">
        <v>2639</v>
      </c>
      <c r="D38">
        <v>0</v>
      </c>
      <c r="E38" s="9">
        <v>2639</v>
      </c>
    </row>
    <row r="39" spans="1:5" ht="12.75">
      <c r="A39" s="24" t="s">
        <v>50</v>
      </c>
      <c r="B39" s="24" t="s">
        <v>51</v>
      </c>
      <c r="C39" s="9">
        <v>2687456</v>
      </c>
      <c r="D39">
        <v>0</v>
      </c>
      <c r="E39" s="9">
        <v>2687456</v>
      </c>
    </row>
    <row r="40" spans="1:5" ht="12.75">
      <c r="A40" s="24" t="s">
        <v>52</v>
      </c>
      <c r="B40" s="24" t="s">
        <v>53</v>
      </c>
      <c r="C40" s="9">
        <v>3035022</v>
      </c>
      <c r="D40">
        <v>0</v>
      </c>
      <c r="E40" s="9">
        <v>3035022</v>
      </c>
    </row>
    <row r="41" spans="1:5" ht="12.75">
      <c r="A41" s="24" t="s">
        <v>54</v>
      </c>
      <c r="B41" s="24" t="s">
        <v>55</v>
      </c>
      <c r="C41" s="9">
        <v>62856</v>
      </c>
      <c r="D41">
        <v>0</v>
      </c>
      <c r="E41" s="9">
        <v>62856</v>
      </c>
    </row>
    <row r="42" spans="1:5" s="42" customFormat="1" ht="12.75">
      <c r="A42" s="24" t="s">
        <v>56</v>
      </c>
      <c r="B42" s="24" t="s">
        <v>57</v>
      </c>
      <c r="C42" s="9">
        <v>-410422</v>
      </c>
      <c r="D42">
        <v>0</v>
      </c>
      <c r="E42" s="9">
        <v>-410422</v>
      </c>
    </row>
    <row r="43" spans="1:5" s="42" customFormat="1" ht="12.75">
      <c r="A43" s="24" t="s">
        <v>58</v>
      </c>
      <c r="B43" s="24" t="s">
        <v>59</v>
      </c>
      <c r="C43"/>
      <c r="D43"/>
      <c r="E43"/>
    </row>
    <row r="44" spans="1:5" ht="12.75">
      <c r="A44" s="24" t="s">
        <v>60</v>
      </c>
      <c r="B44" s="24" t="s">
        <v>278</v>
      </c>
      <c r="C44" s="9">
        <v>7155342</v>
      </c>
      <c r="D44">
        <v>0</v>
      </c>
      <c r="E44" s="9">
        <v>7155342</v>
      </c>
    </row>
    <row r="45" spans="1:5" ht="12.75">
      <c r="A45" s="24" t="s">
        <v>62</v>
      </c>
      <c r="B45" s="24" t="s">
        <v>279</v>
      </c>
      <c r="C45" s="9">
        <v>-7155342</v>
      </c>
      <c r="D45">
        <v>0</v>
      </c>
      <c r="E45" s="9">
        <v>-7155342</v>
      </c>
    </row>
    <row r="46" spans="1:2" ht="12.75">
      <c r="A46" s="24"/>
      <c r="B46" s="24"/>
    </row>
    <row r="47" spans="1:2" ht="12.75">
      <c r="A47" s="24"/>
      <c r="B47" s="24"/>
    </row>
    <row r="48" spans="1:2" ht="12.75">
      <c r="A48" s="24"/>
      <c r="B48" s="24"/>
    </row>
    <row r="49" spans="1:2" ht="12.75">
      <c r="A49" s="24"/>
      <c r="B49" s="24"/>
    </row>
    <row r="50" spans="1:2" ht="12.75">
      <c r="A50" s="24"/>
      <c r="B50" s="24"/>
    </row>
    <row r="51" spans="1:2" ht="12.75">
      <c r="A51" s="24"/>
      <c r="B51" s="24"/>
    </row>
    <row r="52" spans="1:2" ht="12.75">
      <c r="A52" s="24"/>
      <c r="B52" s="24"/>
    </row>
    <row r="53" spans="1:2" ht="12.75">
      <c r="A53" s="24"/>
      <c r="B53" s="24"/>
    </row>
    <row r="54" spans="1:2" ht="12.75">
      <c r="A54" s="24"/>
      <c r="B54" s="24"/>
    </row>
    <row r="55" spans="1:2" ht="12.75">
      <c r="A55" s="24"/>
      <c r="B55" s="24"/>
    </row>
    <row r="56" spans="1:2" ht="12.75">
      <c r="A56" s="24"/>
      <c r="B56" s="24"/>
    </row>
    <row r="57" spans="1:2" ht="12.75">
      <c r="A57" s="24"/>
      <c r="B57" s="24"/>
    </row>
    <row r="58" spans="1:2" ht="12.75">
      <c r="A58" s="24"/>
      <c r="B58" s="24"/>
    </row>
    <row r="59" spans="1:2" ht="12.75">
      <c r="A59" s="24"/>
      <c r="B59" s="24"/>
    </row>
    <row r="60" spans="1:2" ht="12.75">
      <c r="A60" s="24"/>
      <c r="B60" s="24"/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C43" sqref="C43:E43"/>
    </sheetView>
  </sheetViews>
  <sheetFormatPr defaultColWidth="9.140625" defaultRowHeight="12.75"/>
  <cols>
    <col min="1" max="1" width="11.140625" style="0" customWidth="1"/>
    <col min="2" max="2" width="64.421875" style="0" customWidth="1"/>
    <col min="3" max="5" width="15.28125" style="0" customWidth="1"/>
  </cols>
  <sheetData>
    <row r="1" spans="1:5" ht="15">
      <c r="A1" s="26" t="s">
        <v>157</v>
      </c>
      <c r="B1" s="27"/>
      <c r="C1" s="23"/>
      <c r="D1" s="23"/>
      <c r="E1" s="23"/>
    </row>
    <row r="2" spans="1:5" ht="12.75">
      <c r="A2" s="20"/>
      <c r="B2" s="20"/>
      <c r="C2" s="20"/>
      <c r="D2" s="20"/>
      <c r="E2" s="20"/>
    </row>
    <row r="3" spans="1:5" ht="17.25">
      <c r="A3" s="171" t="s">
        <v>0</v>
      </c>
      <c r="B3" s="171"/>
      <c r="C3" s="171"/>
      <c r="D3" s="171"/>
      <c r="E3" s="171"/>
    </row>
    <row r="4" spans="1:5" ht="15">
      <c r="A4" s="172" t="s">
        <v>307</v>
      </c>
      <c r="B4" s="173"/>
      <c r="C4" s="173"/>
      <c r="D4" s="173"/>
      <c r="E4" s="173"/>
    </row>
    <row r="5" spans="1:5" ht="12.75">
      <c r="A5" s="20"/>
      <c r="B5" s="20"/>
      <c r="C5" s="20"/>
      <c r="D5" s="21" t="s">
        <v>2</v>
      </c>
      <c r="E5" s="20"/>
    </row>
    <row r="6" spans="1:5" ht="30.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ht="12.75">
      <c r="A7" s="22">
        <v>1</v>
      </c>
      <c r="B7" s="22">
        <v>2</v>
      </c>
      <c r="C7" s="22">
        <v>3</v>
      </c>
      <c r="D7" s="22">
        <v>4</v>
      </c>
      <c r="E7" s="22">
        <v>5</v>
      </c>
    </row>
    <row r="8" spans="1:5" ht="12.75">
      <c r="A8" s="24" t="s">
        <v>8</v>
      </c>
      <c r="B8" s="24" t="s">
        <v>284</v>
      </c>
      <c r="C8" s="9">
        <v>9263486</v>
      </c>
      <c r="D8" s="9">
        <v>-554390</v>
      </c>
      <c r="E8" s="9">
        <v>8709096</v>
      </c>
    </row>
    <row r="9" spans="1:5" ht="12.75">
      <c r="A9" s="24" t="s">
        <v>10</v>
      </c>
      <c r="B9" s="24" t="s">
        <v>285</v>
      </c>
      <c r="C9" s="9">
        <v>671192</v>
      </c>
      <c r="D9">
        <v>0</v>
      </c>
      <c r="E9" s="9">
        <v>671192</v>
      </c>
    </row>
    <row r="10" spans="1:5" ht="26.25">
      <c r="A10" s="50" t="s">
        <v>12</v>
      </c>
      <c r="B10" s="51" t="s">
        <v>13</v>
      </c>
      <c r="C10" s="9">
        <v>2408674</v>
      </c>
      <c r="D10">
        <v>0</v>
      </c>
      <c r="E10" s="9">
        <v>2408674</v>
      </c>
    </row>
    <row r="11" spans="1:5" ht="12.75">
      <c r="A11" s="24" t="s">
        <v>14</v>
      </c>
      <c r="B11" s="24" t="s">
        <v>15</v>
      </c>
      <c r="C11" s="9">
        <v>61278</v>
      </c>
      <c r="D11" s="9">
        <v>-16602</v>
      </c>
      <c r="E11" s="9">
        <v>44676</v>
      </c>
    </row>
    <row r="12" spans="1:5" ht="12.75">
      <c r="A12" s="24" t="s">
        <v>16</v>
      </c>
      <c r="B12" s="24" t="s">
        <v>286</v>
      </c>
      <c r="C12" s="9">
        <v>24676</v>
      </c>
      <c r="D12" s="9">
        <v>-8267</v>
      </c>
      <c r="E12" s="9">
        <v>16409</v>
      </c>
    </row>
    <row r="13" spans="1:5" ht="12.75">
      <c r="A13" s="24" t="s">
        <v>18</v>
      </c>
      <c r="B13" s="24" t="s">
        <v>19</v>
      </c>
      <c r="C13" s="9">
        <v>5168273</v>
      </c>
      <c r="D13" s="9">
        <v>-343890</v>
      </c>
      <c r="E13" s="9">
        <v>4824383</v>
      </c>
    </row>
    <row r="14" spans="1:4" ht="12.75">
      <c r="A14" s="24" t="s">
        <v>20</v>
      </c>
      <c r="B14" s="24" t="s">
        <v>21</v>
      </c>
      <c r="D14">
        <v>0</v>
      </c>
    </row>
    <row r="15" spans="1:5" ht="12.75">
      <c r="A15" s="24" t="s">
        <v>115</v>
      </c>
      <c r="B15" s="24" t="s">
        <v>116</v>
      </c>
      <c r="C15" s="9">
        <v>195191</v>
      </c>
      <c r="D15" s="9">
        <v>-1248</v>
      </c>
      <c r="E15" s="9">
        <v>193943</v>
      </c>
    </row>
    <row r="16" spans="1:5" ht="12.75">
      <c r="A16" s="24" t="s">
        <v>22</v>
      </c>
      <c r="B16" s="24" t="s">
        <v>23</v>
      </c>
      <c r="C16" s="9">
        <v>5235</v>
      </c>
      <c r="D16">
        <v>0</v>
      </c>
      <c r="E16" s="9">
        <v>5235</v>
      </c>
    </row>
    <row r="17" spans="1:4" ht="26.25">
      <c r="A17" s="50" t="s">
        <v>24</v>
      </c>
      <c r="B17" s="51" t="s">
        <v>254</v>
      </c>
      <c r="D17">
        <v>0</v>
      </c>
    </row>
    <row r="18" spans="1:4" ht="12.75">
      <c r="A18" s="24" t="s">
        <v>184</v>
      </c>
      <c r="B18" s="24" t="s">
        <v>265</v>
      </c>
      <c r="D18">
        <v>0</v>
      </c>
    </row>
    <row r="19" spans="1:4" ht="12.75">
      <c r="A19" s="24" t="s">
        <v>186</v>
      </c>
      <c r="B19" s="24" t="s">
        <v>255</v>
      </c>
      <c r="D19">
        <v>0</v>
      </c>
    </row>
    <row r="20" spans="1:5" ht="12.75">
      <c r="A20" s="24" t="s">
        <v>170</v>
      </c>
      <c r="B20" s="24" t="s">
        <v>25</v>
      </c>
      <c r="C20" s="9">
        <v>31236</v>
      </c>
      <c r="D20" s="9">
        <v>-5974</v>
      </c>
      <c r="E20" s="9">
        <v>25262</v>
      </c>
    </row>
    <row r="21" spans="1:4" ht="12.75">
      <c r="A21" s="24" t="s">
        <v>189</v>
      </c>
      <c r="B21" s="24" t="s">
        <v>266</v>
      </c>
      <c r="D21">
        <v>0</v>
      </c>
    </row>
    <row r="22" spans="1:5" ht="12.75">
      <c r="A22" s="24" t="s">
        <v>171</v>
      </c>
      <c r="B22" s="24" t="s">
        <v>27</v>
      </c>
      <c r="C22" s="9">
        <v>649159</v>
      </c>
      <c r="D22" s="9">
        <v>-177588</v>
      </c>
      <c r="E22" s="9">
        <v>471571</v>
      </c>
    </row>
    <row r="23" spans="1:5" ht="12.75">
      <c r="A23" s="24" t="s">
        <v>172</v>
      </c>
      <c r="B23" s="24" t="s">
        <v>29</v>
      </c>
      <c r="C23" s="9">
        <v>48572</v>
      </c>
      <c r="D23">
        <v>-821</v>
      </c>
      <c r="E23" s="9">
        <v>47751</v>
      </c>
    </row>
    <row r="24" spans="1:4" ht="26.25">
      <c r="A24" s="50" t="s">
        <v>193</v>
      </c>
      <c r="B24" s="51" t="s">
        <v>267</v>
      </c>
      <c r="D24">
        <v>0</v>
      </c>
    </row>
    <row r="25" spans="1:4" ht="12.75">
      <c r="A25" s="24" t="s">
        <v>195</v>
      </c>
      <c r="B25" s="24" t="s">
        <v>138</v>
      </c>
      <c r="D25">
        <v>0</v>
      </c>
    </row>
    <row r="26" spans="1:5" ht="12.75">
      <c r="A26" s="24" t="s">
        <v>30</v>
      </c>
      <c r="B26" s="24" t="s">
        <v>31</v>
      </c>
      <c r="C26" s="9">
        <v>8709096</v>
      </c>
      <c r="D26">
        <v>0</v>
      </c>
      <c r="E26" s="9">
        <v>8709096</v>
      </c>
    </row>
    <row r="27" spans="1:5" ht="12.75">
      <c r="A27" s="24" t="s">
        <v>32</v>
      </c>
      <c r="B27" s="24" t="s">
        <v>287</v>
      </c>
      <c r="C27" s="9">
        <v>6061548</v>
      </c>
      <c r="D27">
        <v>0</v>
      </c>
      <c r="E27" s="9">
        <v>6061548</v>
      </c>
    </row>
    <row r="28" spans="1:5" ht="12.75">
      <c r="A28" s="24" t="s">
        <v>34</v>
      </c>
      <c r="B28" s="24" t="s">
        <v>269</v>
      </c>
      <c r="C28" s="9">
        <v>616104</v>
      </c>
      <c r="D28">
        <v>0</v>
      </c>
      <c r="E28" s="9">
        <v>616104</v>
      </c>
    </row>
    <row r="29" spans="1:5" ht="12.75">
      <c r="A29" s="24" t="s">
        <v>36</v>
      </c>
      <c r="B29" s="24" t="s">
        <v>270</v>
      </c>
      <c r="C29" s="9">
        <v>5184344</v>
      </c>
      <c r="D29">
        <v>0</v>
      </c>
      <c r="E29" s="9">
        <v>5184344</v>
      </c>
    </row>
    <row r="30" spans="1:5" ht="12.75">
      <c r="A30" s="24" t="s">
        <v>38</v>
      </c>
      <c r="B30" s="24" t="s">
        <v>271</v>
      </c>
      <c r="C30" s="9">
        <v>10829</v>
      </c>
      <c r="D30">
        <v>0</v>
      </c>
      <c r="E30" s="9">
        <v>10829</v>
      </c>
    </row>
    <row r="31" spans="1:4" ht="12.75">
      <c r="A31" s="24" t="s">
        <v>40</v>
      </c>
      <c r="B31" s="24" t="s">
        <v>272</v>
      </c>
      <c r="D31">
        <v>0</v>
      </c>
    </row>
    <row r="32" spans="1:4" ht="12.75">
      <c r="A32" s="24" t="s">
        <v>42</v>
      </c>
      <c r="B32" s="24" t="s">
        <v>273</v>
      </c>
      <c r="D32">
        <v>0</v>
      </c>
    </row>
    <row r="33" spans="1:4" ht="12.75">
      <c r="A33" s="24" t="s">
        <v>256</v>
      </c>
      <c r="B33" s="24" t="s">
        <v>274</v>
      </c>
      <c r="D33">
        <v>0</v>
      </c>
    </row>
    <row r="34" spans="1:4" ht="26.25">
      <c r="A34" s="50" t="s">
        <v>257</v>
      </c>
      <c r="B34" s="51" t="s">
        <v>258</v>
      </c>
      <c r="D34">
        <v>0</v>
      </c>
    </row>
    <row r="35" spans="1:5" ht="12.75">
      <c r="A35" s="24" t="s">
        <v>46</v>
      </c>
      <c r="B35" s="24" t="s">
        <v>275</v>
      </c>
      <c r="C35" s="9">
        <v>91509</v>
      </c>
      <c r="D35">
        <v>0</v>
      </c>
      <c r="E35" s="9">
        <v>91509</v>
      </c>
    </row>
    <row r="36" spans="1:5" ht="12.75">
      <c r="A36" s="24" t="s">
        <v>48</v>
      </c>
      <c r="B36" s="24" t="s">
        <v>276</v>
      </c>
      <c r="C36" s="9">
        <v>14647</v>
      </c>
      <c r="D36">
        <v>0</v>
      </c>
      <c r="E36" s="9">
        <v>14647</v>
      </c>
    </row>
    <row r="37" spans="1:5" ht="12.75">
      <c r="A37" s="24" t="s">
        <v>141</v>
      </c>
      <c r="B37" s="24" t="s">
        <v>277</v>
      </c>
      <c r="C37" s="9">
        <v>141718</v>
      </c>
      <c r="D37">
        <v>0</v>
      </c>
      <c r="E37" s="9">
        <v>141718</v>
      </c>
    </row>
    <row r="38" spans="1:5" ht="26.25">
      <c r="A38" s="50" t="s">
        <v>173</v>
      </c>
      <c r="B38" s="51" t="s">
        <v>259</v>
      </c>
      <c r="C38" s="9">
        <v>2397</v>
      </c>
      <c r="D38">
        <v>0</v>
      </c>
      <c r="E38" s="9">
        <v>2397</v>
      </c>
    </row>
    <row r="39" spans="1:5" ht="12.75">
      <c r="A39" s="24" t="s">
        <v>50</v>
      </c>
      <c r="B39" s="24" t="s">
        <v>51</v>
      </c>
      <c r="C39" s="9">
        <v>2647548</v>
      </c>
      <c r="D39">
        <v>0</v>
      </c>
      <c r="E39" s="9">
        <v>2647548</v>
      </c>
    </row>
    <row r="40" spans="1:5" ht="12.75">
      <c r="A40" s="24" t="s">
        <v>52</v>
      </c>
      <c r="B40" s="24" t="s">
        <v>53</v>
      </c>
      <c r="C40" s="9">
        <v>3035022</v>
      </c>
      <c r="D40">
        <v>0</v>
      </c>
      <c r="E40" s="9">
        <v>3035022</v>
      </c>
    </row>
    <row r="41" spans="1:5" ht="12.75">
      <c r="A41" s="24" t="s">
        <v>54</v>
      </c>
      <c r="B41" s="24" t="s">
        <v>55</v>
      </c>
      <c r="C41" s="9">
        <v>62856</v>
      </c>
      <c r="D41">
        <v>0</v>
      </c>
      <c r="E41" s="9">
        <v>62856</v>
      </c>
    </row>
    <row r="42" spans="1:5" s="42" customFormat="1" ht="12.75">
      <c r="A42" s="24" t="s">
        <v>56</v>
      </c>
      <c r="B42" s="24" t="s">
        <v>57</v>
      </c>
      <c r="C42" s="9">
        <v>-450330</v>
      </c>
      <c r="D42">
        <v>0</v>
      </c>
      <c r="E42" s="9">
        <v>-450330</v>
      </c>
    </row>
    <row r="43" spans="1:5" s="42" customFormat="1" ht="12.75">
      <c r="A43" s="24" t="s">
        <v>58</v>
      </c>
      <c r="B43" s="24" t="s">
        <v>59</v>
      </c>
      <c r="C43"/>
      <c r="D43"/>
      <c r="E43"/>
    </row>
    <row r="44" spans="1:5" ht="12.75">
      <c r="A44" s="24" t="s">
        <v>60</v>
      </c>
      <c r="B44" s="24" t="s">
        <v>278</v>
      </c>
      <c r="C44" s="9">
        <v>6379956</v>
      </c>
      <c r="D44">
        <v>0</v>
      </c>
      <c r="E44" s="9">
        <v>6379956</v>
      </c>
    </row>
    <row r="45" spans="1:5" ht="12.75">
      <c r="A45" s="24" t="s">
        <v>62</v>
      </c>
      <c r="B45" s="24" t="s">
        <v>279</v>
      </c>
      <c r="C45" s="9">
        <v>-6379956</v>
      </c>
      <c r="D45">
        <v>0</v>
      </c>
      <c r="E45" s="9">
        <v>-6379956</v>
      </c>
    </row>
    <row r="46" spans="1:5" ht="12.75">
      <c r="A46" s="24"/>
      <c r="B46" s="24"/>
      <c r="C46" s="49"/>
      <c r="D46" s="49"/>
      <c r="E46" s="49"/>
    </row>
    <row r="47" spans="1:2" ht="12.75">
      <c r="A47" s="24"/>
      <c r="B47" s="24"/>
    </row>
    <row r="48" spans="1:2" ht="12.75">
      <c r="A48" s="24"/>
      <c r="B48" s="24"/>
    </row>
    <row r="49" spans="1:2" ht="12.75">
      <c r="A49" s="24"/>
      <c r="B49" s="24"/>
    </row>
    <row r="50" spans="1:2" ht="12.75">
      <c r="A50" s="24"/>
      <c r="B50" s="24"/>
    </row>
    <row r="51" spans="1:2" ht="12.75">
      <c r="A51" s="24"/>
      <c r="B51" s="24"/>
    </row>
    <row r="52" spans="1:2" ht="12.75">
      <c r="A52" s="24"/>
      <c r="B52" s="24"/>
    </row>
    <row r="53" spans="1:2" ht="12.75">
      <c r="A53" s="24"/>
      <c r="B53" s="24"/>
    </row>
    <row r="54" spans="1:2" ht="12.75">
      <c r="A54" s="24"/>
      <c r="B54" s="24"/>
    </row>
    <row r="55" spans="1:2" ht="12.75">
      <c r="A55" s="24"/>
      <c r="B55" s="24"/>
    </row>
    <row r="56" spans="1:2" ht="12.75">
      <c r="A56" s="24"/>
      <c r="B56" s="24"/>
    </row>
    <row r="57" spans="1:2" ht="12.75">
      <c r="A57" s="24"/>
      <c r="B57" s="24"/>
    </row>
    <row r="58" spans="1:2" ht="12.75">
      <c r="A58" s="24"/>
      <c r="B58" s="24"/>
    </row>
    <row r="59" spans="1:2" ht="12.75">
      <c r="A59" s="24"/>
      <c r="B59" s="24"/>
    </row>
    <row r="60" spans="1:2" ht="12.75">
      <c r="A60" s="24"/>
      <c r="B60" s="24"/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C43" sqref="C43:E43"/>
    </sheetView>
  </sheetViews>
  <sheetFormatPr defaultColWidth="9.140625" defaultRowHeight="12.75"/>
  <cols>
    <col min="1" max="1" width="11.140625" style="0" customWidth="1"/>
    <col min="2" max="2" width="64.421875" style="0" customWidth="1"/>
    <col min="3" max="5" width="15.28125" style="0" customWidth="1"/>
  </cols>
  <sheetData>
    <row r="1" spans="1:5" ht="15">
      <c r="A1" s="26" t="s">
        <v>157</v>
      </c>
      <c r="B1" s="27"/>
      <c r="C1" s="23"/>
      <c r="D1" s="23"/>
      <c r="E1" s="23"/>
    </row>
    <row r="2" spans="1:5" ht="12.75">
      <c r="A2" s="20"/>
      <c r="B2" s="20"/>
      <c r="C2" s="20"/>
      <c r="D2" s="20"/>
      <c r="E2" s="20"/>
    </row>
    <row r="3" spans="1:5" ht="17.25">
      <c r="A3" s="171" t="s">
        <v>0</v>
      </c>
      <c r="B3" s="171"/>
      <c r="C3" s="171"/>
      <c r="D3" s="171"/>
      <c r="E3" s="171"/>
    </row>
    <row r="4" spans="1:5" ht="15">
      <c r="A4" s="172" t="s">
        <v>303</v>
      </c>
      <c r="B4" s="173"/>
      <c r="C4" s="173"/>
      <c r="D4" s="173"/>
      <c r="E4" s="173"/>
    </row>
    <row r="5" spans="1:5" ht="12.75">
      <c r="A5" s="20"/>
      <c r="B5" s="20"/>
      <c r="C5" s="20"/>
      <c r="D5" s="21" t="s">
        <v>2</v>
      </c>
      <c r="E5" s="20"/>
    </row>
    <row r="6" spans="1:5" ht="30.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ht="12.75">
      <c r="A7" s="22">
        <v>1</v>
      </c>
      <c r="B7" s="22">
        <v>2</v>
      </c>
      <c r="C7" s="22">
        <v>3</v>
      </c>
      <c r="D7" s="22">
        <v>4</v>
      </c>
      <c r="E7" s="22">
        <v>5</v>
      </c>
    </row>
    <row r="8" spans="1:5" ht="12.75">
      <c r="A8" s="24" t="s">
        <v>8</v>
      </c>
      <c r="B8" s="24" t="s">
        <v>284</v>
      </c>
      <c r="C8" s="9">
        <v>8620037</v>
      </c>
      <c r="D8" s="9">
        <v>-525521</v>
      </c>
      <c r="E8" s="9">
        <v>8094516</v>
      </c>
    </row>
    <row r="9" spans="1:5" ht="12.75">
      <c r="A9" s="24" t="s">
        <v>10</v>
      </c>
      <c r="B9" s="24" t="s">
        <v>285</v>
      </c>
      <c r="C9" s="9">
        <v>939955</v>
      </c>
      <c r="D9" s="9">
        <v>0</v>
      </c>
      <c r="E9" s="9">
        <v>939955</v>
      </c>
    </row>
    <row r="10" spans="1:5" ht="26.25">
      <c r="A10" s="50" t="s">
        <v>12</v>
      </c>
      <c r="B10" s="51" t="s">
        <v>13</v>
      </c>
      <c r="C10" s="9">
        <v>2326089</v>
      </c>
      <c r="D10" s="9">
        <v>0</v>
      </c>
      <c r="E10" s="9">
        <v>2326089</v>
      </c>
    </row>
    <row r="11" spans="1:5" ht="12.75">
      <c r="A11" s="24" t="s">
        <v>14</v>
      </c>
      <c r="B11" s="24" t="s">
        <v>15</v>
      </c>
      <c r="C11" s="9">
        <v>47653</v>
      </c>
      <c r="D11" s="9">
        <v>-13456</v>
      </c>
      <c r="E11" s="9">
        <v>34197</v>
      </c>
    </row>
    <row r="12" spans="1:5" ht="12.75">
      <c r="A12" s="24" t="s">
        <v>16</v>
      </c>
      <c r="B12" s="24" t="s">
        <v>286</v>
      </c>
      <c r="C12" s="9">
        <v>21039</v>
      </c>
      <c r="D12" s="9">
        <v>-8239</v>
      </c>
      <c r="E12" s="9">
        <v>12800</v>
      </c>
    </row>
    <row r="13" spans="1:5" ht="12.75">
      <c r="A13" s="24" t="s">
        <v>18</v>
      </c>
      <c r="B13" s="24" t="s">
        <v>19</v>
      </c>
      <c r="C13" s="9">
        <v>4451424</v>
      </c>
      <c r="D13" s="9">
        <v>-314463</v>
      </c>
      <c r="E13" s="9">
        <v>4136961</v>
      </c>
    </row>
    <row r="14" spans="1:5" ht="12.75">
      <c r="A14" s="24" t="s">
        <v>20</v>
      </c>
      <c r="B14" s="24" t="s">
        <v>21</v>
      </c>
      <c r="C14" s="9">
        <v>0</v>
      </c>
      <c r="D14" s="9">
        <v>0</v>
      </c>
      <c r="E14" s="9">
        <v>0</v>
      </c>
    </row>
    <row r="15" spans="1:5" ht="12.75">
      <c r="A15" s="24" t="s">
        <v>115</v>
      </c>
      <c r="B15" s="24" t="s">
        <v>116</v>
      </c>
      <c r="C15" s="9">
        <v>98459</v>
      </c>
      <c r="D15" s="9">
        <v>-1747</v>
      </c>
      <c r="E15" s="9">
        <v>96712</v>
      </c>
    </row>
    <row r="16" spans="1:5" ht="12.75">
      <c r="A16" s="24" t="s">
        <v>22</v>
      </c>
      <c r="B16" s="24" t="s">
        <v>23</v>
      </c>
      <c r="C16" s="9">
        <v>5267</v>
      </c>
      <c r="D16" s="9">
        <v>0</v>
      </c>
      <c r="E16" s="9">
        <v>5267</v>
      </c>
    </row>
    <row r="17" spans="1:5" ht="26.25">
      <c r="A17" s="50" t="s">
        <v>24</v>
      </c>
      <c r="B17" s="51" t="s">
        <v>254</v>
      </c>
      <c r="C17" s="53">
        <v>0</v>
      </c>
      <c r="D17" s="53">
        <v>0</v>
      </c>
      <c r="E17" s="53">
        <v>0</v>
      </c>
    </row>
    <row r="18" spans="1:5" ht="12.75">
      <c r="A18" s="24" t="s">
        <v>184</v>
      </c>
      <c r="B18" s="24" t="s">
        <v>265</v>
      </c>
      <c r="C18" s="53">
        <v>0</v>
      </c>
      <c r="D18" s="53">
        <v>0</v>
      </c>
      <c r="E18" s="53">
        <v>0</v>
      </c>
    </row>
    <row r="19" spans="1:5" ht="12.75">
      <c r="A19" s="24" t="s">
        <v>186</v>
      </c>
      <c r="B19" s="24" t="s">
        <v>255</v>
      </c>
      <c r="C19" s="53">
        <v>0</v>
      </c>
      <c r="D19" s="53">
        <v>0</v>
      </c>
      <c r="E19" s="53">
        <v>0</v>
      </c>
    </row>
    <row r="20" spans="1:5" ht="12.75">
      <c r="A20" s="24" t="s">
        <v>170</v>
      </c>
      <c r="B20" s="24" t="s">
        <v>25</v>
      </c>
      <c r="C20" s="9">
        <v>32532</v>
      </c>
      <c r="D20" s="9">
        <v>-5974</v>
      </c>
      <c r="E20" s="9">
        <v>26558</v>
      </c>
    </row>
    <row r="21" spans="1:5" ht="12.75">
      <c r="A21" s="24" t="s">
        <v>189</v>
      </c>
      <c r="B21" s="24" t="s">
        <v>266</v>
      </c>
      <c r="C21" s="53">
        <v>0</v>
      </c>
      <c r="D21" s="53">
        <v>0</v>
      </c>
      <c r="E21" s="53">
        <v>0</v>
      </c>
    </row>
    <row r="22" spans="1:5" ht="12.75">
      <c r="A22" s="24" t="s">
        <v>171</v>
      </c>
      <c r="B22" s="24" t="s">
        <v>27</v>
      </c>
      <c r="C22" s="9">
        <v>648522</v>
      </c>
      <c r="D22" s="9">
        <v>-177589</v>
      </c>
      <c r="E22" s="9">
        <v>470933</v>
      </c>
    </row>
    <row r="23" spans="1:5" ht="12.75">
      <c r="A23" s="24" t="s">
        <v>172</v>
      </c>
      <c r="B23" s="24" t="s">
        <v>29</v>
      </c>
      <c r="C23" s="9">
        <v>49097</v>
      </c>
      <c r="D23" s="9">
        <v>-4053</v>
      </c>
      <c r="E23" s="9">
        <v>45044</v>
      </c>
    </row>
    <row r="24" spans="1:5" ht="26.25">
      <c r="A24" s="50" t="s">
        <v>193</v>
      </c>
      <c r="B24" s="51" t="s">
        <v>267</v>
      </c>
      <c r="C24" s="53">
        <v>0</v>
      </c>
      <c r="D24" s="53">
        <v>0</v>
      </c>
      <c r="E24" s="53">
        <v>0</v>
      </c>
    </row>
    <row r="25" spans="1:5" ht="12.75">
      <c r="A25" s="24" t="s">
        <v>195</v>
      </c>
      <c r="B25" s="24" t="s">
        <v>138</v>
      </c>
      <c r="C25" s="53">
        <v>0</v>
      </c>
      <c r="D25" s="53">
        <v>0</v>
      </c>
      <c r="E25" s="53">
        <v>0</v>
      </c>
    </row>
    <row r="26" spans="1:5" ht="12.75">
      <c r="A26" s="24" t="s">
        <v>30</v>
      </c>
      <c r="B26" s="24" t="s">
        <v>31</v>
      </c>
      <c r="C26" s="9">
        <v>8094516</v>
      </c>
      <c r="D26" s="53">
        <v>0</v>
      </c>
      <c r="E26" s="9">
        <v>8094516</v>
      </c>
    </row>
    <row r="27" spans="1:5" ht="12.75">
      <c r="A27" s="24" t="s">
        <v>32</v>
      </c>
      <c r="B27" s="24" t="s">
        <v>287</v>
      </c>
      <c r="C27" s="9">
        <v>5434554</v>
      </c>
      <c r="D27" s="53">
        <v>0</v>
      </c>
      <c r="E27" s="9">
        <v>5434554</v>
      </c>
    </row>
    <row r="28" spans="1:5" ht="12.75">
      <c r="A28" s="24" t="s">
        <v>34</v>
      </c>
      <c r="B28" s="24" t="s">
        <v>269</v>
      </c>
      <c r="C28" s="9">
        <v>530194</v>
      </c>
      <c r="D28" s="53">
        <v>0</v>
      </c>
      <c r="E28" s="9">
        <v>530194</v>
      </c>
    </row>
    <row r="29" spans="1:5" ht="12.75">
      <c r="A29" s="24" t="s">
        <v>36</v>
      </c>
      <c r="B29" s="24" t="s">
        <v>270</v>
      </c>
      <c r="C29" s="9">
        <v>4701583</v>
      </c>
      <c r="D29" s="53">
        <v>0</v>
      </c>
      <c r="E29" s="9">
        <v>4701583</v>
      </c>
    </row>
    <row r="30" spans="1:5" ht="12.75">
      <c r="A30" s="24" t="s">
        <v>38</v>
      </c>
      <c r="B30" s="24" t="s">
        <v>271</v>
      </c>
      <c r="C30" s="9">
        <v>15826</v>
      </c>
      <c r="D30" s="53">
        <v>0</v>
      </c>
      <c r="E30" s="9">
        <v>15826</v>
      </c>
    </row>
    <row r="31" spans="1:5" ht="12.75">
      <c r="A31" s="24" t="s">
        <v>40</v>
      </c>
      <c r="B31" s="24" t="s">
        <v>272</v>
      </c>
      <c r="C31" s="53">
        <v>0</v>
      </c>
      <c r="D31" s="53">
        <v>0</v>
      </c>
      <c r="E31" s="53">
        <v>0</v>
      </c>
    </row>
    <row r="32" spans="1:5" ht="12.75">
      <c r="A32" s="24" t="s">
        <v>42</v>
      </c>
      <c r="B32" s="24" t="s">
        <v>273</v>
      </c>
      <c r="C32" s="53">
        <v>0</v>
      </c>
      <c r="D32" s="53">
        <v>0</v>
      </c>
      <c r="E32" s="53">
        <v>0</v>
      </c>
    </row>
    <row r="33" spans="1:5" ht="12.75">
      <c r="A33" s="24" t="s">
        <v>256</v>
      </c>
      <c r="B33" s="24" t="s">
        <v>274</v>
      </c>
      <c r="C33" s="53">
        <v>0</v>
      </c>
      <c r="D33" s="53">
        <v>0</v>
      </c>
      <c r="E33" s="53">
        <v>0</v>
      </c>
    </row>
    <row r="34" spans="1:5" ht="26.25">
      <c r="A34" s="50" t="s">
        <v>257</v>
      </c>
      <c r="B34" s="51" t="s">
        <v>258</v>
      </c>
      <c r="C34" s="53">
        <v>0</v>
      </c>
      <c r="D34" s="53">
        <v>0</v>
      </c>
      <c r="E34" s="53">
        <v>0</v>
      </c>
    </row>
    <row r="35" spans="1:5" ht="12.75">
      <c r="A35" s="24" t="s">
        <v>46</v>
      </c>
      <c r="B35" s="24" t="s">
        <v>275</v>
      </c>
      <c r="C35" s="9">
        <v>70221</v>
      </c>
      <c r="D35" s="53">
        <v>0</v>
      </c>
      <c r="E35" s="9">
        <v>70221</v>
      </c>
    </row>
    <row r="36" spans="1:5" ht="12.75">
      <c r="A36" s="24" t="s">
        <v>48</v>
      </c>
      <c r="B36" s="24" t="s">
        <v>276</v>
      </c>
      <c r="C36" s="9">
        <v>17341</v>
      </c>
      <c r="D36" s="53">
        <v>0</v>
      </c>
      <c r="E36" s="9">
        <v>17341</v>
      </c>
    </row>
    <row r="37" spans="1:5" ht="12.75">
      <c r="A37" s="24" t="s">
        <v>141</v>
      </c>
      <c r="B37" s="24" t="s">
        <v>277</v>
      </c>
      <c r="C37" s="9">
        <v>96992</v>
      </c>
      <c r="D37" s="53">
        <v>0</v>
      </c>
      <c r="E37" s="9">
        <v>96992</v>
      </c>
    </row>
    <row r="38" spans="1:5" ht="26.25">
      <c r="A38" s="50" t="s">
        <v>173</v>
      </c>
      <c r="B38" s="51" t="s">
        <v>259</v>
      </c>
      <c r="C38" s="9">
        <v>2397</v>
      </c>
      <c r="D38" s="53">
        <v>0</v>
      </c>
      <c r="E38" s="9">
        <v>2397</v>
      </c>
    </row>
    <row r="39" spans="1:5" ht="12.75">
      <c r="A39" s="24" t="s">
        <v>50</v>
      </c>
      <c r="B39" s="24" t="s">
        <v>51</v>
      </c>
      <c r="C39" s="9">
        <v>2659962</v>
      </c>
      <c r="D39" s="53">
        <v>0</v>
      </c>
      <c r="E39" s="9">
        <v>2659962</v>
      </c>
    </row>
    <row r="40" spans="1:5" ht="12.75">
      <c r="A40" s="24" t="s">
        <v>52</v>
      </c>
      <c r="B40" s="24" t="s">
        <v>53</v>
      </c>
      <c r="C40" s="9">
        <v>3035022</v>
      </c>
      <c r="D40" s="53">
        <v>0</v>
      </c>
      <c r="E40" s="9">
        <v>3035022</v>
      </c>
    </row>
    <row r="41" spans="1:5" ht="12.75">
      <c r="A41" s="24" t="s">
        <v>54</v>
      </c>
      <c r="B41" s="24" t="s">
        <v>55</v>
      </c>
      <c r="C41" s="9">
        <v>62858</v>
      </c>
      <c r="D41" s="53">
        <v>0</v>
      </c>
      <c r="E41" s="9">
        <v>62858</v>
      </c>
    </row>
    <row r="42" spans="1:5" s="42" customFormat="1" ht="12.75">
      <c r="A42" s="24" t="s">
        <v>56</v>
      </c>
      <c r="B42" s="24" t="s">
        <v>57</v>
      </c>
      <c r="C42" s="9">
        <v>-437918</v>
      </c>
      <c r="D42" s="53">
        <v>0</v>
      </c>
      <c r="E42" s="9">
        <v>-437918</v>
      </c>
    </row>
    <row r="43" spans="1:5" s="42" customFormat="1" ht="12.75">
      <c r="A43" s="24" t="s">
        <v>58</v>
      </c>
      <c r="B43" s="24" t="s">
        <v>59</v>
      </c>
      <c r="C43" s="54"/>
      <c r="D43" s="55"/>
      <c r="E43" s="56"/>
    </row>
    <row r="44" spans="1:5" ht="12.75">
      <c r="A44" s="24" t="s">
        <v>60</v>
      </c>
      <c r="B44" s="24" t="s">
        <v>278</v>
      </c>
      <c r="C44" s="9">
        <v>5170305</v>
      </c>
      <c r="D44" s="53">
        <v>0</v>
      </c>
      <c r="E44" s="56">
        <v>5170305</v>
      </c>
    </row>
    <row r="45" spans="1:5" ht="12.75">
      <c r="A45" s="24" t="s">
        <v>62</v>
      </c>
      <c r="B45" s="24" t="s">
        <v>279</v>
      </c>
      <c r="C45" s="9">
        <v>-5170305</v>
      </c>
      <c r="D45" s="53">
        <v>0</v>
      </c>
      <c r="E45" s="9">
        <v>-5170305</v>
      </c>
    </row>
    <row r="46" spans="1:5" ht="12.75">
      <c r="A46" s="24"/>
      <c r="B46" s="24"/>
      <c r="D46" s="53"/>
      <c r="E46" s="53"/>
    </row>
    <row r="47" spans="1:2" ht="12.75">
      <c r="A47" s="24"/>
      <c r="B47" s="24"/>
    </row>
    <row r="48" spans="1:2" ht="12.75">
      <c r="A48" s="24"/>
      <c r="B48" s="24"/>
    </row>
    <row r="49" spans="1:2" ht="12.75">
      <c r="A49" s="24"/>
      <c r="B49" s="24"/>
    </row>
    <row r="50" spans="1:2" ht="12.75">
      <c r="A50" s="24"/>
      <c r="B50" s="24"/>
    </row>
    <row r="51" spans="1:2" ht="12.75">
      <c r="A51" s="24"/>
      <c r="B51" s="24"/>
    </row>
    <row r="52" spans="1:2" ht="12.75">
      <c r="A52" s="24"/>
      <c r="B52" s="24"/>
    </row>
    <row r="53" spans="1:2" ht="12.75">
      <c r="A53" s="24"/>
      <c r="B53" s="24"/>
    </row>
    <row r="54" spans="1:2" ht="12.75">
      <c r="A54" s="24"/>
      <c r="B54" s="24"/>
    </row>
    <row r="55" spans="1:2" ht="12.75">
      <c r="A55" s="24"/>
      <c r="B55" s="24"/>
    </row>
    <row r="56" spans="1:2" ht="12.75">
      <c r="A56" s="24"/>
      <c r="B56" s="24"/>
    </row>
    <row r="57" spans="1:2" ht="12.75">
      <c r="A57" s="24"/>
      <c r="B57" s="24"/>
    </row>
    <row r="58" spans="1:2" ht="12.75">
      <c r="A58" s="24"/>
      <c r="B58" s="24"/>
    </row>
    <row r="59" spans="1:2" ht="12.75">
      <c r="A59" s="24"/>
      <c r="B59" s="24"/>
    </row>
    <row r="60" spans="1:2" ht="12.75">
      <c r="A60" s="24"/>
      <c r="B60" s="24"/>
    </row>
  </sheetData>
  <sheetProtection/>
  <mergeCells count="2"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77.00390625" style="0" customWidth="1"/>
    <col min="3" max="3" width="11.140625" style="0" bestFit="1" customWidth="1"/>
    <col min="4" max="4" width="10.140625" style="0" bestFit="1" customWidth="1"/>
  </cols>
  <sheetData>
    <row r="1" spans="1:3" ht="12.75">
      <c r="A1" s="122" t="s">
        <v>157</v>
      </c>
      <c r="B1" s="123"/>
      <c r="C1" s="123"/>
    </row>
    <row r="2" spans="1:3" ht="12.75">
      <c r="A2" s="125"/>
      <c r="B2" s="125"/>
      <c r="C2" s="125"/>
    </row>
    <row r="3" spans="1:3" ht="12.75">
      <c r="A3" s="165" t="s">
        <v>0</v>
      </c>
      <c r="B3" s="165"/>
      <c r="C3" s="165"/>
    </row>
    <row r="4" spans="1:3" ht="12.75">
      <c r="A4" s="166">
        <v>42643</v>
      </c>
      <c r="B4" s="166"/>
      <c r="C4" s="166"/>
    </row>
    <row r="5" spans="1:3" ht="12.75">
      <c r="A5" s="125"/>
      <c r="B5" s="125"/>
      <c r="C5" s="126" t="s">
        <v>2</v>
      </c>
    </row>
    <row r="6" spans="1:3" ht="12.75">
      <c r="A6" s="127" t="s">
        <v>3</v>
      </c>
      <c r="B6" s="127" t="s">
        <v>4</v>
      </c>
      <c r="C6" s="127" t="s">
        <v>7</v>
      </c>
    </row>
    <row r="7" spans="1:3" ht="12.75">
      <c r="A7" s="129">
        <v>1</v>
      </c>
      <c r="B7" s="129">
        <v>2</v>
      </c>
      <c r="C7" s="130">
        <v>3</v>
      </c>
    </row>
    <row r="8" spans="1:5" ht="12.75">
      <c r="A8" s="145" t="s">
        <v>426</v>
      </c>
      <c r="B8" s="131" t="s">
        <v>427</v>
      </c>
      <c r="C8" s="132">
        <v>2784163</v>
      </c>
      <c r="D8" s="9"/>
      <c r="E8" s="9"/>
    </row>
    <row r="9" spans="1:5" ht="12.75">
      <c r="A9" s="146" t="s">
        <v>428</v>
      </c>
      <c r="B9" s="131" t="s">
        <v>429</v>
      </c>
      <c r="C9" s="135">
        <v>0</v>
      </c>
      <c r="E9" s="9"/>
    </row>
    <row r="10" spans="1:5" ht="12.75">
      <c r="A10" s="146" t="s">
        <v>430</v>
      </c>
      <c r="B10" s="134" t="s">
        <v>431</v>
      </c>
      <c r="C10" s="135">
        <v>0</v>
      </c>
      <c r="E10" s="9"/>
    </row>
    <row r="11" spans="1:5" ht="12.75">
      <c r="A11" s="145" t="s">
        <v>432</v>
      </c>
      <c r="B11" s="134" t="s">
        <v>433</v>
      </c>
      <c r="C11" s="135">
        <v>0</v>
      </c>
      <c r="E11" s="9"/>
    </row>
    <row r="12" spans="1:5" ht="12.75">
      <c r="A12" s="146" t="s">
        <v>434</v>
      </c>
      <c r="B12" s="131" t="s">
        <v>435</v>
      </c>
      <c r="C12" s="135">
        <v>0</v>
      </c>
      <c r="E12" s="9"/>
    </row>
    <row r="13" spans="1:5" ht="12.75">
      <c r="A13" s="146" t="s">
        <v>436</v>
      </c>
      <c r="B13" s="131" t="s">
        <v>437</v>
      </c>
      <c r="C13" s="132">
        <v>5407</v>
      </c>
      <c r="D13" s="9"/>
      <c r="E13" s="9"/>
    </row>
    <row r="14" spans="1:5" ht="12.75">
      <c r="A14" s="146" t="s">
        <v>438</v>
      </c>
      <c r="B14" s="134" t="s">
        <v>439</v>
      </c>
      <c r="C14" s="132">
        <v>1741380</v>
      </c>
      <c r="D14" s="9"/>
      <c r="E14" s="9"/>
    </row>
    <row r="15" spans="1:5" ht="12.75">
      <c r="A15" s="146" t="s">
        <v>573</v>
      </c>
      <c r="B15" s="131" t="s">
        <v>440</v>
      </c>
      <c r="C15" s="132">
        <v>8274938</v>
      </c>
      <c r="D15" s="9"/>
      <c r="E15" s="9"/>
    </row>
    <row r="16" spans="1:5" ht="12.75">
      <c r="A16" s="146" t="s">
        <v>569</v>
      </c>
      <c r="B16" s="134" t="s">
        <v>441</v>
      </c>
      <c r="C16" s="135">
        <v>0</v>
      </c>
      <c r="E16" s="9"/>
    </row>
    <row r="17" spans="1:5" ht="12.75">
      <c r="A17" s="146" t="s">
        <v>442</v>
      </c>
      <c r="B17" s="134" t="s">
        <v>443</v>
      </c>
      <c r="C17" s="132">
        <v>0</v>
      </c>
      <c r="E17" s="9"/>
    </row>
    <row r="18" spans="1:5" ht="12.75">
      <c r="A18" s="146" t="s">
        <v>444</v>
      </c>
      <c r="B18" s="134" t="s">
        <v>445</v>
      </c>
      <c r="C18" s="135">
        <v>0</v>
      </c>
      <c r="E18" s="9"/>
    </row>
    <row r="19" spans="1:5" ht="12.75">
      <c r="A19" s="146" t="s">
        <v>447</v>
      </c>
      <c r="B19" s="131" t="s">
        <v>446</v>
      </c>
      <c r="C19" s="135">
        <v>0</v>
      </c>
      <c r="E19" s="9"/>
    </row>
    <row r="20" spans="1:5" ht="12.75">
      <c r="A20" s="146" t="s">
        <v>570</v>
      </c>
      <c r="B20" s="131" t="s">
        <v>188</v>
      </c>
      <c r="C20" s="132">
        <v>71286</v>
      </c>
      <c r="D20" s="9"/>
      <c r="E20" s="9"/>
    </row>
    <row r="21" spans="1:5" ht="12.75">
      <c r="A21" s="146" t="s">
        <v>448</v>
      </c>
      <c r="B21" s="131" t="s">
        <v>449</v>
      </c>
      <c r="C21" s="132">
        <v>274540</v>
      </c>
      <c r="D21" s="9"/>
      <c r="E21" s="9"/>
    </row>
    <row r="22" spans="1:5" ht="12.75">
      <c r="A22" s="145" t="s">
        <v>450</v>
      </c>
      <c r="B22" s="131" t="s">
        <v>190</v>
      </c>
      <c r="C22" s="135">
        <v>0</v>
      </c>
      <c r="E22" s="9"/>
    </row>
    <row r="23" spans="1:5" ht="12.75">
      <c r="A23" s="145" t="s">
        <v>451</v>
      </c>
      <c r="B23" s="131" t="s">
        <v>452</v>
      </c>
      <c r="C23" s="135">
        <v>0</v>
      </c>
      <c r="E23" s="9"/>
    </row>
    <row r="24" spans="1:5" ht="12.75">
      <c r="A24" s="146" t="s">
        <v>453</v>
      </c>
      <c r="B24" s="131" t="s">
        <v>194</v>
      </c>
      <c r="C24" s="135">
        <v>0</v>
      </c>
      <c r="E24" s="9"/>
    </row>
    <row r="25" spans="1:5" ht="12.75">
      <c r="A25" s="146" t="s">
        <v>571</v>
      </c>
      <c r="B25" s="134" t="s">
        <v>454</v>
      </c>
      <c r="C25" s="135">
        <v>0</v>
      </c>
      <c r="E25" s="9"/>
    </row>
    <row r="26" spans="1:5" ht="12.75">
      <c r="A26" s="146" t="s">
        <v>455</v>
      </c>
      <c r="B26" s="131" t="s">
        <v>456</v>
      </c>
      <c r="C26" s="132">
        <v>138015</v>
      </c>
      <c r="D26" s="9"/>
      <c r="E26" s="9"/>
    </row>
    <row r="27" spans="1:5" ht="12.75">
      <c r="A27" s="146" t="s">
        <v>8</v>
      </c>
      <c r="B27" s="137" t="s">
        <v>457</v>
      </c>
      <c r="C27" s="132">
        <v>13289729</v>
      </c>
      <c r="D27" s="9"/>
      <c r="E27" s="9"/>
    </row>
    <row r="28" spans="1:5" ht="12.75">
      <c r="A28" s="146" t="s">
        <v>458</v>
      </c>
      <c r="B28" s="134" t="s">
        <v>459</v>
      </c>
      <c r="C28" s="135">
        <v>0</v>
      </c>
      <c r="E28" s="9"/>
    </row>
    <row r="29" spans="1:5" ht="12.75">
      <c r="A29" s="146" t="s">
        <v>460</v>
      </c>
      <c r="B29" s="134" t="s">
        <v>461</v>
      </c>
      <c r="C29" s="135">
        <v>0</v>
      </c>
      <c r="E29" s="9"/>
    </row>
    <row r="30" spans="1:5" ht="12.75">
      <c r="A30" s="146" t="s">
        <v>462</v>
      </c>
      <c r="B30" s="134" t="s">
        <v>463</v>
      </c>
      <c r="C30" s="132">
        <v>5145</v>
      </c>
      <c r="D30" s="9"/>
      <c r="E30" s="9"/>
    </row>
    <row r="31" spans="1:5" ht="26.25">
      <c r="A31" s="146" t="s">
        <v>464</v>
      </c>
      <c r="B31" s="134" t="s">
        <v>465</v>
      </c>
      <c r="C31" s="132">
        <v>1538376</v>
      </c>
      <c r="D31" s="9"/>
      <c r="E31" s="9"/>
    </row>
    <row r="32" spans="1:5" ht="12.75">
      <c r="A32" s="146" t="s">
        <v>466</v>
      </c>
      <c r="B32" s="134" t="s">
        <v>467</v>
      </c>
      <c r="C32" s="132">
        <v>7890555</v>
      </c>
      <c r="D32" s="9"/>
      <c r="E32" s="9"/>
    </row>
    <row r="33" spans="1:5" ht="12.75">
      <c r="A33" s="146" t="s">
        <v>468</v>
      </c>
      <c r="B33" s="134" t="s">
        <v>441</v>
      </c>
      <c r="C33" s="135">
        <v>0</v>
      </c>
      <c r="E33" s="9"/>
    </row>
    <row r="34" spans="1:5" ht="12.75">
      <c r="A34" s="146" t="s">
        <v>469</v>
      </c>
      <c r="B34" s="134" t="s">
        <v>470</v>
      </c>
      <c r="C34" s="135">
        <v>656</v>
      </c>
      <c r="E34" s="9"/>
    </row>
    <row r="35" spans="1:5" ht="12.75">
      <c r="A35" s="145" t="s">
        <v>471</v>
      </c>
      <c r="B35" s="131" t="s">
        <v>472</v>
      </c>
      <c r="C35" s="135">
        <v>0</v>
      </c>
      <c r="E35" s="9"/>
    </row>
    <row r="36" spans="1:5" ht="12.75">
      <c r="A36" s="146" t="s">
        <v>473</v>
      </c>
      <c r="B36" s="131" t="s">
        <v>207</v>
      </c>
      <c r="C36" s="132">
        <v>39623</v>
      </c>
      <c r="D36" s="9"/>
      <c r="E36" s="9"/>
    </row>
    <row r="37" spans="1:5" ht="12.75">
      <c r="A37" s="145" t="s">
        <v>474</v>
      </c>
      <c r="B37" s="134" t="s">
        <v>475</v>
      </c>
      <c r="C37" s="135">
        <v>0</v>
      </c>
      <c r="E37" s="9"/>
    </row>
    <row r="38" spans="1:5" ht="12.75">
      <c r="A38" s="88" t="s">
        <v>476</v>
      </c>
      <c r="B38" s="131" t="s">
        <v>477</v>
      </c>
      <c r="C38" s="135">
        <v>0</v>
      </c>
      <c r="E38" s="9"/>
    </row>
    <row r="39" spans="1:5" ht="12.75">
      <c r="A39" s="147" t="s">
        <v>478</v>
      </c>
      <c r="B39" s="131" t="s">
        <v>479</v>
      </c>
      <c r="C39" s="135">
        <v>0</v>
      </c>
      <c r="E39" s="9"/>
    </row>
    <row r="40" spans="1:5" ht="12.75">
      <c r="A40" s="145" t="s">
        <v>480</v>
      </c>
      <c r="B40" s="131" t="s">
        <v>481</v>
      </c>
      <c r="C40" s="132">
        <v>165371</v>
      </c>
      <c r="D40" s="9"/>
      <c r="E40" s="9"/>
    </row>
    <row r="41" spans="1:5" ht="12.75">
      <c r="A41" s="146" t="s">
        <v>572</v>
      </c>
      <c r="B41" s="137" t="s">
        <v>482</v>
      </c>
      <c r="C41" s="132">
        <v>9639726</v>
      </c>
      <c r="D41" s="9"/>
      <c r="E41" s="9"/>
    </row>
    <row r="42" spans="1:5" ht="12.75">
      <c r="A42" s="146" t="s">
        <v>483</v>
      </c>
      <c r="B42" s="131" t="s">
        <v>484</v>
      </c>
      <c r="C42" s="132">
        <v>4148118</v>
      </c>
      <c r="D42" s="9"/>
      <c r="E42" s="9"/>
    </row>
    <row r="43" spans="1:5" ht="12.75">
      <c r="A43" s="146" t="s">
        <v>485</v>
      </c>
      <c r="B43" s="131" t="s">
        <v>486</v>
      </c>
      <c r="C43" s="135">
        <v>0</v>
      </c>
      <c r="E43" s="9"/>
    </row>
    <row r="44" spans="1:5" ht="12.75">
      <c r="A44" s="88" t="s">
        <v>487</v>
      </c>
      <c r="B44" s="131" t="s">
        <v>488</v>
      </c>
      <c r="C44" s="132">
        <v>13859</v>
      </c>
      <c r="D44" s="9"/>
      <c r="E44" s="9"/>
    </row>
    <row r="45" spans="1:5" ht="12.75">
      <c r="A45" s="140" t="s">
        <v>489</v>
      </c>
      <c r="B45" s="131" t="s">
        <v>490</v>
      </c>
      <c r="C45" s="132">
        <v>564366</v>
      </c>
      <c r="D45" s="9"/>
      <c r="E45" s="9"/>
    </row>
    <row r="46" spans="1:5" ht="12.75">
      <c r="A46" s="88" t="s">
        <v>491</v>
      </c>
      <c r="B46" s="131" t="s">
        <v>212</v>
      </c>
      <c r="C46" s="132">
        <v>52392</v>
      </c>
      <c r="D46" s="9"/>
      <c r="E46" s="9"/>
    </row>
    <row r="47" spans="1:5" ht="12.75">
      <c r="A47" s="88" t="s">
        <v>492</v>
      </c>
      <c r="B47" s="131" t="s">
        <v>493</v>
      </c>
      <c r="C47" s="135">
        <v>0</v>
      </c>
      <c r="E47" s="9"/>
    </row>
    <row r="48" spans="1:5" ht="12.75">
      <c r="A48" s="88" t="s">
        <v>494</v>
      </c>
      <c r="B48" s="137" t="s">
        <v>210</v>
      </c>
      <c r="C48" s="132">
        <v>3650003</v>
      </c>
      <c r="D48" s="9"/>
      <c r="E48" s="9"/>
    </row>
    <row r="49" spans="1:5" ht="12.75">
      <c r="A49" s="88" t="s">
        <v>495</v>
      </c>
      <c r="B49" s="131" t="s">
        <v>496</v>
      </c>
      <c r="C49" s="135">
        <v>0</v>
      </c>
      <c r="E49" s="9"/>
    </row>
    <row r="50" spans="1:5" ht="12.75">
      <c r="A50" s="88" t="s">
        <v>497</v>
      </c>
      <c r="B50" s="137" t="s">
        <v>197</v>
      </c>
      <c r="C50" s="132">
        <v>13289729</v>
      </c>
      <c r="D50" s="9"/>
      <c r="E50" s="9"/>
    </row>
  </sheetData>
  <sheetProtection/>
  <mergeCells count="2"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C43" sqref="C43:E43"/>
    </sheetView>
  </sheetViews>
  <sheetFormatPr defaultColWidth="9.140625" defaultRowHeight="12.75"/>
  <cols>
    <col min="1" max="1" width="11.140625" style="0" customWidth="1"/>
    <col min="2" max="2" width="64.421875" style="0" customWidth="1"/>
    <col min="3" max="5" width="15.28125" style="0" customWidth="1"/>
  </cols>
  <sheetData>
    <row r="1" spans="1:5" ht="15">
      <c r="A1" s="26" t="s">
        <v>157</v>
      </c>
      <c r="B1" s="27"/>
      <c r="C1" s="23"/>
      <c r="D1" s="23"/>
      <c r="E1" s="23"/>
    </row>
    <row r="2" spans="1:5" ht="12.75">
      <c r="A2" s="20"/>
      <c r="B2" s="20"/>
      <c r="C2" s="20"/>
      <c r="D2" s="20"/>
      <c r="E2" s="20"/>
    </row>
    <row r="3" spans="1:5" ht="17.25">
      <c r="A3" s="171" t="s">
        <v>0</v>
      </c>
      <c r="B3" s="171"/>
      <c r="C3" s="171"/>
      <c r="D3" s="171"/>
      <c r="E3" s="171"/>
    </row>
    <row r="4" spans="1:5" ht="15">
      <c r="A4" s="172" t="s">
        <v>282</v>
      </c>
      <c r="B4" s="173"/>
      <c r="C4" s="173"/>
      <c r="D4" s="173"/>
      <c r="E4" s="173"/>
    </row>
    <row r="5" spans="1:5" ht="12.75">
      <c r="A5" s="20"/>
      <c r="B5" s="20"/>
      <c r="C5" s="20"/>
      <c r="D5" s="21" t="s">
        <v>2</v>
      </c>
      <c r="E5" s="20"/>
    </row>
    <row r="6" spans="1:5" ht="30.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ht="12.75">
      <c r="A7" s="22">
        <v>1</v>
      </c>
      <c r="B7" s="22">
        <v>2</v>
      </c>
      <c r="C7" s="22">
        <v>3</v>
      </c>
      <c r="D7" s="22">
        <v>4</v>
      </c>
      <c r="E7" s="22">
        <v>5</v>
      </c>
    </row>
    <row r="8" spans="1:5" ht="12.75">
      <c r="A8" s="24" t="s">
        <v>8</v>
      </c>
      <c r="B8" s="24" t="s">
        <v>284</v>
      </c>
      <c r="C8" s="25">
        <v>7556745</v>
      </c>
      <c r="D8" s="25">
        <v>-510518</v>
      </c>
      <c r="E8" s="25">
        <v>7046227</v>
      </c>
    </row>
    <row r="9" spans="1:5" ht="12.75">
      <c r="A9" s="24" t="s">
        <v>10</v>
      </c>
      <c r="B9" s="24" t="s">
        <v>285</v>
      </c>
      <c r="C9" s="25">
        <v>626103</v>
      </c>
      <c r="D9" s="25">
        <v>0</v>
      </c>
      <c r="E9" s="25">
        <v>626103</v>
      </c>
    </row>
    <row r="10" spans="1:5" ht="26.25">
      <c r="A10" s="50" t="s">
        <v>12</v>
      </c>
      <c r="B10" s="51" t="s">
        <v>13</v>
      </c>
      <c r="C10" s="25">
        <v>1821597</v>
      </c>
      <c r="D10" s="25">
        <v>0</v>
      </c>
      <c r="E10" s="25">
        <v>1821597</v>
      </c>
    </row>
    <row r="11" spans="1:5" ht="12.75">
      <c r="A11" s="24" t="s">
        <v>14</v>
      </c>
      <c r="B11" s="24" t="s">
        <v>15</v>
      </c>
      <c r="C11" s="25">
        <v>50105</v>
      </c>
      <c r="D11" s="25">
        <v>-9955</v>
      </c>
      <c r="E11" s="25">
        <v>40150</v>
      </c>
    </row>
    <row r="12" spans="1:5" ht="12.75">
      <c r="A12" s="24" t="s">
        <v>16</v>
      </c>
      <c r="B12" s="24" t="s">
        <v>286</v>
      </c>
      <c r="C12" s="25">
        <v>23824</v>
      </c>
      <c r="D12" s="25">
        <v>-8267</v>
      </c>
      <c r="E12" s="25">
        <v>15557</v>
      </c>
    </row>
    <row r="13" spans="1:5" ht="12.75">
      <c r="A13" s="24" t="s">
        <v>18</v>
      </c>
      <c r="B13" s="24" t="s">
        <v>19</v>
      </c>
      <c r="C13" s="25">
        <v>4254680</v>
      </c>
      <c r="D13" s="25">
        <v>-348302</v>
      </c>
      <c r="E13" s="25">
        <v>3906378</v>
      </c>
    </row>
    <row r="14" spans="1:5" ht="12.75">
      <c r="A14" s="24" t="s">
        <v>20</v>
      </c>
      <c r="B14" s="24" t="s">
        <v>21</v>
      </c>
      <c r="C14" s="25">
        <v>2424</v>
      </c>
      <c r="D14" s="25">
        <v>0</v>
      </c>
      <c r="E14" s="25">
        <v>2424</v>
      </c>
    </row>
    <row r="15" spans="1:5" ht="12.75">
      <c r="A15" s="24" t="s">
        <v>115</v>
      </c>
      <c r="B15" s="24" t="s">
        <v>116</v>
      </c>
      <c r="C15" s="25">
        <v>89000</v>
      </c>
      <c r="D15" s="25">
        <v>-76</v>
      </c>
      <c r="E15" s="25">
        <v>88924</v>
      </c>
    </row>
    <row r="16" spans="1:5" ht="12.75">
      <c r="A16" s="24" t="s">
        <v>22</v>
      </c>
      <c r="B16" s="24" t="s">
        <v>23</v>
      </c>
      <c r="C16" s="25">
        <v>5306</v>
      </c>
      <c r="D16" s="25">
        <v>0</v>
      </c>
      <c r="E16" s="25">
        <v>5306</v>
      </c>
    </row>
    <row r="17" spans="1:5" ht="26.25">
      <c r="A17" s="50" t="s">
        <v>24</v>
      </c>
      <c r="B17" s="51" t="s">
        <v>254</v>
      </c>
      <c r="C17" s="24"/>
      <c r="D17" s="24"/>
      <c r="E17" s="24"/>
    </row>
    <row r="18" spans="1:5" ht="12.75">
      <c r="A18" s="24" t="s">
        <v>184</v>
      </c>
      <c r="B18" s="24" t="s">
        <v>265</v>
      </c>
      <c r="C18" s="24"/>
      <c r="D18" s="24"/>
      <c r="E18" s="24"/>
    </row>
    <row r="19" spans="1:5" ht="12.75">
      <c r="A19" s="24" t="s">
        <v>186</v>
      </c>
      <c r="B19" s="24" t="s">
        <v>255</v>
      </c>
      <c r="C19" s="24"/>
      <c r="D19" s="24"/>
      <c r="E19" s="24"/>
    </row>
    <row r="20" spans="1:5" ht="12.75">
      <c r="A20" s="24" t="s">
        <v>170</v>
      </c>
      <c r="B20" s="24" t="s">
        <v>25</v>
      </c>
      <c r="C20" s="25">
        <v>16260</v>
      </c>
      <c r="D20" s="25">
        <v>-686</v>
      </c>
      <c r="E20" s="25">
        <v>15574</v>
      </c>
    </row>
    <row r="21" spans="1:5" ht="12.75">
      <c r="A21" s="24" t="s">
        <v>189</v>
      </c>
      <c r="B21" s="24" t="s">
        <v>266</v>
      </c>
      <c r="C21" s="24"/>
      <c r="D21" s="24"/>
      <c r="E21" s="24"/>
    </row>
    <row r="22" spans="1:5" ht="12.75">
      <c r="A22" s="24" t="s">
        <v>171</v>
      </c>
      <c r="B22" s="24" t="s">
        <v>27</v>
      </c>
      <c r="C22" s="25">
        <v>621640</v>
      </c>
      <c r="D22" s="25">
        <v>-141852</v>
      </c>
      <c r="E22" s="25">
        <v>479788</v>
      </c>
    </row>
    <row r="23" spans="1:5" ht="12.75">
      <c r="A23" s="24" t="s">
        <v>172</v>
      </c>
      <c r="B23" s="24" t="s">
        <v>29</v>
      </c>
      <c r="C23" s="25">
        <v>45806</v>
      </c>
      <c r="D23" s="25">
        <v>-1380</v>
      </c>
      <c r="E23" s="25">
        <v>44426</v>
      </c>
    </row>
    <row r="24" spans="1:5" ht="26.25">
      <c r="A24" s="50" t="s">
        <v>193</v>
      </c>
      <c r="B24" s="51" t="s">
        <v>267</v>
      </c>
      <c r="C24" s="24"/>
      <c r="D24" s="24"/>
      <c r="E24" s="24"/>
    </row>
    <row r="25" spans="1:5" ht="12.75">
      <c r="A25" s="24" t="s">
        <v>195</v>
      </c>
      <c r="B25" s="24" t="s">
        <v>138</v>
      </c>
      <c r="C25" s="24"/>
      <c r="D25" s="24"/>
      <c r="E25" s="24"/>
    </row>
    <row r="26" spans="1:5" ht="12.75">
      <c r="A26" s="24" t="s">
        <v>30</v>
      </c>
      <c r="B26" s="24" t="s">
        <v>31</v>
      </c>
      <c r="C26" s="25">
        <v>7046227</v>
      </c>
      <c r="D26" s="25">
        <v>0</v>
      </c>
      <c r="E26" s="25">
        <v>7046227</v>
      </c>
    </row>
    <row r="27" spans="1:5" ht="12.75">
      <c r="A27" s="24" t="s">
        <v>32</v>
      </c>
      <c r="B27" s="24" t="s">
        <v>287</v>
      </c>
      <c r="C27" s="25">
        <v>5133862</v>
      </c>
      <c r="D27" s="25">
        <v>0</v>
      </c>
      <c r="E27" s="25">
        <v>5133862</v>
      </c>
    </row>
    <row r="28" spans="1:5" ht="12.75">
      <c r="A28" s="24" t="s">
        <v>34</v>
      </c>
      <c r="B28" s="24" t="s">
        <v>269</v>
      </c>
      <c r="C28" s="25">
        <v>605641</v>
      </c>
      <c r="D28" s="25">
        <v>0</v>
      </c>
      <c r="E28" s="25">
        <v>605641</v>
      </c>
    </row>
    <row r="29" spans="1:5" ht="12.75">
      <c r="A29" s="24" t="s">
        <v>36</v>
      </c>
      <c r="B29" s="24" t="s">
        <v>270</v>
      </c>
      <c r="C29" s="25">
        <v>4365628</v>
      </c>
      <c r="D29" s="25">
        <v>0</v>
      </c>
      <c r="E29" s="25">
        <v>4365628</v>
      </c>
    </row>
    <row r="30" spans="1:5" ht="12.75">
      <c r="A30" s="24" t="s">
        <v>38</v>
      </c>
      <c r="B30" s="24" t="s">
        <v>271</v>
      </c>
      <c r="C30" s="25">
        <v>14156</v>
      </c>
      <c r="D30" s="25">
        <v>0</v>
      </c>
      <c r="E30" s="25">
        <v>14156</v>
      </c>
    </row>
    <row r="31" spans="1:5" ht="12.75">
      <c r="A31" s="24" t="s">
        <v>40</v>
      </c>
      <c r="B31" s="24" t="s">
        <v>272</v>
      </c>
      <c r="C31" s="24"/>
      <c r="D31" s="24"/>
      <c r="E31" s="24"/>
    </row>
    <row r="32" spans="1:5" ht="12.75">
      <c r="A32" s="24" t="s">
        <v>42</v>
      </c>
      <c r="B32" s="24" t="s">
        <v>273</v>
      </c>
      <c r="C32" s="24"/>
      <c r="D32" s="24"/>
      <c r="E32" s="24"/>
    </row>
    <row r="33" spans="1:5" ht="12.75">
      <c r="A33" s="24" t="s">
        <v>256</v>
      </c>
      <c r="B33" s="24" t="s">
        <v>274</v>
      </c>
      <c r="C33" s="24"/>
      <c r="D33" s="24"/>
      <c r="E33" s="24"/>
    </row>
    <row r="34" spans="1:5" ht="26.25">
      <c r="A34" s="50" t="s">
        <v>257</v>
      </c>
      <c r="B34" s="51" t="s">
        <v>258</v>
      </c>
      <c r="C34" s="24"/>
      <c r="D34" s="24"/>
      <c r="E34" s="24"/>
    </row>
    <row r="35" spans="1:5" ht="12.75">
      <c r="A35" s="24" t="s">
        <v>46</v>
      </c>
      <c r="B35" s="24" t="s">
        <v>275</v>
      </c>
      <c r="C35" s="25">
        <v>65783</v>
      </c>
      <c r="D35" s="25">
        <v>0</v>
      </c>
      <c r="E35" s="25">
        <v>65783</v>
      </c>
    </row>
    <row r="36" spans="1:5" ht="12.75">
      <c r="A36" s="24" t="s">
        <v>48</v>
      </c>
      <c r="B36" s="24" t="s">
        <v>276</v>
      </c>
      <c r="C36" s="25">
        <v>12626</v>
      </c>
      <c r="D36" s="25">
        <v>0</v>
      </c>
      <c r="E36" s="25">
        <v>12626</v>
      </c>
    </row>
    <row r="37" spans="1:5" ht="12.75">
      <c r="A37" s="24" t="s">
        <v>141</v>
      </c>
      <c r="B37" s="24" t="s">
        <v>277</v>
      </c>
      <c r="C37" s="25">
        <v>66752</v>
      </c>
      <c r="D37" s="25">
        <v>0</v>
      </c>
      <c r="E37" s="25">
        <v>66752</v>
      </c>
    </row>
    <row r="38" spans="1:5" ht="26.25">
      <c r="A38" s="50" t="s">
        <v>173</v>
      </c>
      <c r="B38" s="51" t="s">
        <v>259</v>
      </c>
      <c r="C38" s="25">
        <v>3276</v>
      </c>
      <c r="D38" s="25">
        <v>0</v>
      </c>
      <c r="E38" s="25">
        <v>3276</v>
      </c>
    </row>
    <row r="39" spans="1:5" ht="12.75">
      <c r="A39" s="24" t="s">
        <v>50</v>
      </c>
      <c r="B39" s="24" t="s">
        <v>51</v>
      </c>
      <c r="C39" s="25">
        <v>1912365</v>
      </c>
      <c r="D39" s="25">
        <v>0</v>
      </c>
      <c r="E39" s="25">
        <v>1912365</v>
      </c>
    </row>
    <row r="40" spans="1:5" ht="12.75">
      <c r="A40" s="24" t="s">
        <v>52</v>
      </c>
      <c r="B40" s="24" t="s">
        <v>53</v>
      </c>
      <c r="C40" s="25">
        <v>2220307</v>
      </c>
      <c r="D40" s="25">
        <v>0</v>
      </c>
      <c r="E40" s="25">
        <v>2220307</v>
      </c>
    </row>
    <row r="41" spans="1:5" ht="12.75">
      <c r="A41" s="24" t="s">
        <v>54</v>
      </c>
      <c r="B41" s="24" t="s">
        <v>55</v>
      </c>
      <c r="C41" s="25">
        <v>62856</v>
      </c>
      <c r="D41" s="25">
        <v>0</v>
      </c>
      <c r="E41" s="25">
        <v>62856</v>
      </c>
    </row>
    <row r="42" spans="1:5" s="42" customFormat="1" ht="12.75">
      <c r="A42" s="24" t="s">
        <v>56</v>
      </c>
      <c r="B42" s="24" t="s">
        <v>57</v>
      </c>
      <c r="C42" s="25">
        <v>-370798</v>
      </c>
      <c r="D42" s="25">
        <v>0</v>
      </c>
      <c r="E42" s="25">
        <v>-370798</v>
      </c>
    </row>
    <row r="43" spans="1:5" s="42" customFormat="1" ht="12.75">
      <c r="A43" s="24" t="s">
        <v>58</v>
      </c>
      <c r="B43" s="24" t="s">
        <v>59</v>
      </c>
      <c r="C43" s="25"/>
      <c r="D43" s="25"/>
      <c r="E43" s="25"/>
    </row>
    <row r="44" spans="1:5" ht="12.75">
      <c r="A44" s="24" t="s">
        <v>60</v>
      </c>
      <c r="B44" s="24" t="s">
        <v>278</v>
      </c>
      <c r="C44" s="25">
        <v>4262159</v>
      </c>
      <c r="D44" s="25">
        <v>0</v>
      </c>
      <c r="E44" s="25">
        <v>4262159</v>
      </c>
    </row>
    <row r="45" spans="1:5" ht="12.75">
      <c r="A45" s="24" t="s">
        <v>62</v>
      </c>
      <c r="B45" s="24" t="s">
        <v>279</v>
      </c>
      <c r="C45" s="25">
        <v>-4262159</v>
      </c>
      <c r="D45" s="25">
        <v>0</v>
      </c>
      <c r="E45" s="25">
        <v>-4262159</v>
      </c>
    </row>
    <row r="46" spans="1:5" ht="12.75">
      <c r="A46" s="24"/>
      <c r="B46" s="24"/>
      <c r="C46" s="49"/>
      <c r="D46" s="49"/>
      <c r="E46" s="49"/>
    </row>
    <row r="47" spans="1:2" ht="12.75">
      <c r="A47" s="24"/>
      <c r="B47" s="24"/>
    </row>
    <row r="48" spans="1:2" ht="12.75">
      <c r="A48" s="24"/>
      <c r="B48" s="24"/>
    </row>
    <row r="49" spans="1:2" ht="12.75">
      <c r="A49" s="24"/>
      <c r="B49" s="24"/>
    </row>
    <row r="50" spans="1:2" ht="12.75">
      <c r="A50" s="24"/>
      <c r="B50" s="24"/>
    </row>
    <row r="51" spans="1:2" ht="12.75">
      <c r="A51" s="24"/>
      <c r="B51" s="24"/>
    </row>
    <row r="52" spans="1:2" ht="12.75">
      <c r="A52" s="24"/>
      <c r="B52" s="24"/>
    </row>
    <row r="53" spans="1:2" ht="12.75">
      <c r="A53" s="24"/>
      <c r="B53" s="24"/>
    </row>
    <row r="54" spans="1:2" ht="12.75">
      <c r="A54" s="24"/>
      <c r="B54" s="24"/>
    </row>
    <row r="55" spans="1:2" ht="12.75">
      <c r="A55" s="24"/>
      <c r="B55" s="24"/>
    </row>
    <row r="56" spans="1:2" ht="12.75">
      <c r="A56" s="24"/>
      <c r="B56" s="24"/>
    </row>
    <row r="57" spans="1:2" ht="12.75">
      <c r="A57" s="24"/>
      <c r="B57" s="24"/>
    </row>
    <row r="58" spans="1:2" ht="12.75">
      <c r="A58" s="24"/>
      <c r="B58" s="24"/>
    </row>
    <row r="59" spans="1:2" ht="12.75">
      <c r="A59" s="24"/>
      <c r="B59" s="24"/>
    </row>
    <row r="60" spans="1:2" ht="12.75">
      <c r="A60" s="24"/>
      <c r="B60" s="24"/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C43" sqref="C43:E43"/>
    </sheetView>
  </sheetViews>
  <sheetFormatPr defaultColWidth="9.140625" defaultRowHeight="12.75"/>
  <cols>
    <col min="1" max="1" width="11.140625" style="0" customWidth="1"/>
    <col min="2" max="2" width="64.421875" style="0" customWidth="1"/>
    <col min="3" max="5" width="15.28125" style="0" customWidth="1"/>
  </cols>
  <sheetData>
    <row r="1" spans="1:5" ht="15">
      <c r="A1" s="26" t="s">
        <v>157</v>
      </c>
      <c r="B1" s="27"/>
      <c r="C1" s="23"/>
      <c r="D1" s="23"/>
      <c r="E1" s="23"/>
    </row>
    <row r="2" spans="1:5" ht="12.75">
      <c r="A2" s="20"/>
      <c r="B2" s="20"/>
      <c r="C2" s="20"/>
      <c r="D2" s="20"/>
      <c r="E2" s="20"/>
    </row>
    <row r="3" spans="1:5" ht="17.25">
      <c r="A3" s="171" t="s">
        <v>0</v>
      </c>
      <c r="B3" s="171"/>
      <c r="C3" s="171"/>
      <c r="D3" s="171"/>
      <c r="E3" s="171"/>
    </row>
    <row r="4" spans="1:5" ht="15">
      <c r="A4" s="172" t="s">
        <v>280</v>
      </c>
      <c r="B4" s="173"/>
      <c r="C4" s="173"/>
      <c r="D4" s="173"/>
      <c r="E4" s="173"/>
    </row>
    <row r="5" spans="1:5" ht="12.75">
      <c r="A5" s="20"/>
      <c r="B5" s="20"/>
      <c r="C5" s="20"/>
      <c r="D5" s="21" t="s">
        <v>2</v>
      </c>
      <c r="E5" s="20"/>
    </row>
    <row r="6" spans="1:5" ht="30.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ht="12.75">
      <c r="A7" s="22">
        <v>1</v>
      </c>
      <c r="B7" s="22">
        <v>2</v>
      </c>
      <c r="C7" s="22">
        <v>3</v>
      </c>
      <c r="D7" s="22">
        <v>4</v>
      </c>
      <c r="E7" s="22">
        <v>5</v>
      </c>
    </row>
    <row r="8" spans="1:5" ht="12.75">
      <c r="A8" s="24" t="s">
        <v>8</v>
      </c>
      <c r="B8" s="24" t="s">
        <v>125</v>
      </c>
      <c r="C8" s="9">
        <v>7181208</v>
      </c>
      <c r="D8" s="9">
        <v>-492174</v>
      </c>
      <c r="E8" s="9">
        <v>6689034</v>
      </c>
    </row>
    <row r="9" spans="1:5" ht="12.75">
      <c r="A9" s="24" t="s">
        <v>10</v>
      </c>
      <c r="B9" s="24" t="s">
        <v>11</v>
      </c>
      <c r="C9" s="9">
        <v>707648</v>
      </c>
      <c r="D9">
        <v>0</v>
      </c>
      <c r="E9" s="9">
        <v>707648</v>
      </c>
    </row>
    <row r="10" spans="1:5" ht="26.25">
      <c r="A10" s="50" t="s">
        <v>12</v>
      </c>
      <c r="B10" s="51" t="s">
        <v>13</v>
      </c>
      <c r="C10" s="9">
        <v>1593623</v>
      </c>
      <c r="D10">
        <v>0</v>
      </c>
      <c r="E10" s="9">
        <v>1593623</v>
      </c>
    </row>
    <row r="11" spans="1:5" ht="12.75">
      <c r="A11" s="24" t="s">
        <v>14</v>
      </c>
      <c r="B11" s="24" t="s">
        <v>15</v>
      </c>
      <c r="C11" s="9">
        <v>42764</v>
      </c>
      <c r="D11" s="9">
        <v>-11357</v>
      </c>
      <c r="E11" s="9">
        <v>31407</v>
      </c>
    </row>
    <row r="12" spans="1:5" ht="12.75">
      <c r="A12" s="24" t="s">
        <v>16</v>
      </c>
      <c r="B12" s="24" t="s">
        <v>253</v>
      </c>
      <c r="C12" s="9">
        <v>35260</v>
      </c>
      <c r="D12" s="9">
        <v>-8270</v>
      </c>
      <c r="E12" s="9">
        <v>26990</v>
      </c>
    </row>
    <row r="13" spans="1:5" ht="12.75">
      <c r="A13" s="24" t="s">
        <v>18</v>
      </c>
      <c r="B13" s="24" t="s">
        <v>19</v>
      </c>
      <c r="C13" s="9">
        <v>4022497</v>
      </c>
      <c r="D13" s="9">
        <v>-328407</v>
      </c>
      <c r="E13" s="9">
        <v>3694090</v>
      </c>
    </row>
    <row r="14" spans="1:5" ht="12.75">
      <c r="A14" s="24" t="s">
        <v>20</v>
      </c>
      <c r="B14" s="24" t="s">
        <v>21</v>
      </c>
      <c r="C14">
        <v>783</v>
      </c>
      <c r="D14">
        <v>0</v>
      </c>
      <c r="E14">
        <v>783</v>
      </c>
    </row>
    <row r="15" spans="1:5" ht="12.75">
      <c r="A15" s="24" t="s">
        <v>115</v>
      </c>
      <c r="B15" s="24" t="s">
        <v>116</v>
      </c>
      <c r="C15" s="9">
        <v>93616</v>
      </c>
      <c r="D15">
        <v>-24</v>
      </c>
      <c r="E15" s="9">
        <v>93592</v>
      </c>
    </row>
    <row r="16" spans="1:5" ht="12.75">
      <c r="A16" s="24" t="s">
        <v>22</v>
      </c>
      <c r="B16" s="24" t="s">
        <v>23</v>
      </c>
      <c r="C16" s="9">
        <v>5366</v>
      </c>
      <c r="D16">
        <v>0</v>
      </c>
      <c r="E16" s="9">
        <v>5366</v>
      </c>
    </row>
    <row r="17" spans="1:4" ht="26.25">
      <c r="A17" s="50" t="s">
        <v>24</v>
      </c>
      <c r="B17" s="51" t="s">
        <v>254</v>
      </c>
      <c r="D17">
        <v>0</v>
      </c>
    </row>
    <row r="18" spans="1:4" ht="12.75">
      <c r="A18" s="24" t="s">
        <v>184</v>
      </c>
      <c r="B18" s="24" t="s">
        <v>265</v>
      </c>
      <c r="D18">
        <v>0</v>
      </c>
    </row>
    <row r="19" spans="1:4" ht="12.75">
      <c r="A19" s="24" t="s">
        <v>186</v>
      </c>
      <c r="B19" s="24" t="s">
        <v>255</v>
      </c>
      <c r="D19">
        <v>0</v>
      </c>
    </row>
    <row r="20" spans="1:5" ht="12.75">
      <c r="A20" s="24" t="s">
        <v>170</v>
      </c>
      <c r="B20" s="24" t="s">
        <v>25</v>
      </c>
      <c r="C20" s="9">
        <v>13526</v>
      </c>
      <c r="D20">
        <v>-686</v>
      </c>
      <c r="E20" s="9">
        <v>12840</v>
      </c>
    </row>
    <row r="21" spans="1:4" ht="12.75">
      <c r="A21" s="24" t="s">
        <v>189</v>
      </c>
      <c r="B21" s="24" t="s">
        <v>266</v>
      </c>
      <c r="D21">
        <v>0</v>
      </c>
    </row>
    <row r="22" spans="1:5" ht="12.75">
      <c r="A22" s="24" t="s">
        <v>171</v>
      </c>
      <c r="B22" s="24" t="s">
        <v>27</v>
      </c>
      <c r="C22" s="9">
        <v>620379</v>
      </c>
      <c r="D22" s="9">
        <v>-142048</v>
      </c>
      <c r="E22" s="9">
        <v>478331</v>
      </c>
    </row>
    <row r="23" spans="1:5" ht="12.75">
      <c r="A23" s="24" t="s">
        <v>172</v>
      </c>
      <c r="B23" s="24" t="s">
        <v>29</v>
      </c>
      <c r="C23" s="9">
        <v>45746</v>
      </c>
      <c r="D23" s="9">
        <v>-1382</v>
      </c>
      <c r="E23" s="9">
        <v>44364</v>
      </c>
    </row>
    <row r="24" spans="1:4" ht="26.25">
      <c r="A24" s="50" t="s">
        <v>193</v>
      </c>
      <c r="B24" s="51" t="s">
        <v>267</v>
      </c>
      <c r="D24">
        <v>0</v>
      </c>
    </row>
    <row r="25" spans="1:4" ht="12.75">
      <c r="A25" s="24" t="s">
        <v>195</v>
      </c>
      <c r="B25" s="24" t="s">
        <v>138</v>
      </c>
      <c r="D25">
        <v>0</v>
      </c>
    </row>
    <row r="26" spans="1:5" ht="12.75">
      <c r="A26" s="24" t="s">
        <v>30</v>
      </c>
      <c r="B26" s="24" t="s">
        <v>31</v>
      </c>
      <c r="C26" s="9">
        <v>6689034</v>
      </c>
      <c r="D26">
        <v>0</v>
      </c>
      <c r="E26" s="9">
        <v>6689034</v>
      </c>
    </row>
    <row r="27" spans="1:5" ht="12.75">
      <c r="A27" s="24" t="s">
        <v>32</v>
      </c>
      <c r="B27" s="24" t="s">
        <v>268</v>
      </c>
      <c r="C27" s="9">
        <v>4740299</v>
      </c>
      <c r="D27">
        <v>0</v>
      </c>
      <c r="E27" s="9">
        <v>4740299</v>
      </c>
    </row>
    <row r="28" spans="1:5" ht="12.75">
      <c r="A28" s="24" t="s">
        <v>34</v>
      </c>
      <c r="B28" s="24" t="s">
        <v>269</v>
      </c>
      <c r="C28" s="9">
        <v>419464</v>
      </c>
      <c r="D28">
        <v>0</v>
      </c>
      <c r="E28" s="9">
        <v>419464</v>
      </c>
    </row>
    <row r="29" spans="1:5" ht="12.75">
      <c r="A29" s="24" t="s">
        <v>36</v>
      </c>
      <c r="B29" s="24" t="s">
        <v>270</v>
      </c>
      <c r="C29" s="9">
        <v>4189986</v>
      </c>
      <c r="D29">
        <v>0</v>
      </c>
      <c r="E29" s="9">
        <v>4189986</v>
      </c>
    </row>
    <row r="30" spans="1:5" ht="12.75">
      <c r="A30" s="24" t="s">
        <v>38</v>
      </c>
      <c r="B30" s="24" t="s">
        <v>271</v>
      </c>
      <c r="C30" s="9">
        <v>21832</v>
      </c>
      <c r="D30">
        <v>0</v>
      </c>
      <c r="E30" s="9">
        <v>21832</v>
      </c>
    </row>
    <row r="31" spans="1:4" ht="12.75">
      <c r="A31" s="24" t="s">
        <v>40</v>
      </c>
      <c r="B31" s="24" t="s">
        <v>272</v>
      </c>
      <c r="D31">
        <v>0</v>
      </c>
    </row>
    <row r="32" spans="1:4" ht="12.75">
      <c r="A32" s="24" t="s">
        <v>42</v>
      </c>
      <c r="B32" s="24" t="s">
        <v>273</v>
      </c>
      <c r="D32">
        <v>0</v>
      </c>
    </row>
    <row r="33" spans="1:4" ht="12.75">
      <c r="A33" s="24" t="s">
        <v>256</v>
      </c>
      <c r="B33" s="24" t="s">
        <v>274</v>
      </c>
      <c r="D33">
        <v>0</v>
      </c>
    </row>
    <row r="34" spans="1:4" ht="26.25">
      <c r="A34" s="50" t="s">
        <v>257</v>
      </c>
      <c r="B34" s="51" t="s">
        <v>258</v>
      </c>
      <c r="D34">
        <v>0</v>
      </c>
    </row>
    <row r="35" spans="1:5" ht="12.75">
      <c r="A35" s="24" t="s">
        <v>46</v>
      </c>
      <c r="B35" s="24" t="s">
        <v>275</v>
      </c>
      <c r="C35" s="9">
        <v>25250</v>
      </c>
      <c r="D35">
        <v>0</v>
      </c>
      <c r="E35" s="9">
        <v>25250</v>
      </c>
    </row>
    <row r="36" spans="1:5" ht="12.75">
      <c r="A36" s="24" t="s">
        <v>48</v>
      </c>
      <c r="B36" s="24" t="s">
        <v>276</v>
      </c>
      <c r="C36" s="9">
        <v>12559</v>
      </c>
      <c r="D36">
        <v>0</v>
      </c>
      <c r="E36" s="9">
        <v>12559</v>
      </c>
    </row>
    <row r="37" spans="1:5" ht="12.75">
      <c r="A37" s="24" t="s">
        <v>141</v>
      </c>
      <c r="B37" s="24" t="s">
        <v>277</v>
      </c>
      <c r="C37" s="9">
        <v>67932</v>
      </c>
      <c r="D37">
        <v>0</v>
      </c>
      <c r="E37" s="9">
        <v>67932</v>
      </c>
    </row>
    <row r="38" spans="1:5" ht="26.25">
      <c r="A38" s="50" t="s">
        <v>173</v>
      </c>
      <c r="B38" s="51" t="s">
        <v>259</v>
      </c>
      <c r="C38" s="9">
        <v>3276</v>
      </c>
      <c r="D38">
        <v>0</v>
      </c>
      <c r="E38" s="9">
        <v>3276</v>
      </c>
    </row>
    <row r="39" spans="1:5" ht="12.75">
      <c r="A39" s="24" t="s">
        <v>50</v>
      </c>
      <c r="B39" s="24" t="s">
        <v>51</v>
      </c>
      <c r="C39" s="9">
        <v>1948735</v>
      </c>
      <c r="D39">
        <v>0</v>
      </c>
      <c r="E39" s="9">
        <v>1948735</v>
      </c>
    </row>
    <row r="40" spans="1:5" ht="12.75">
      <c r="A40" s="24" t="s">
        <v>52</v>
      </c>
      <c r="B40" s="24" t="s">
        <v>53</v>
      </c>
      <c r="C40" s="9">
        <v>2220307</v>
      </c>
      <c r="D40">
        <v>0</v>
      </c>
      <c r="E40" s="9">
        <v>2220307</v>
      </c>
    </row>
    <row r="41" spans="1:5" ht="12.75">
      <c r="A41" s="24" t="s">
        <v>54</v>
      </c>
      <c r="B41" s="24" t="s">
        <v>55</v>
      </c>
      <c r="C41" s="9">
        <v>62856</v>
      </c>
      <c r="D41">
        <v>0</v>
      </c>
      <c r="E41" s="9">
        <v>62856</v>
      </c>
    </row>
    <row r="42" spans="1:5" s="42" customFormat="1" ht="12.75">
      <c r="A42" s="24" t="s">
        <v>56</v>
      </c>
      <c r="B42" s="24" t="s">
        <v>57</v>
      </c>
      <c r="C42" s="9">
        <v>-334428</v>
      </c>
      <c r="D42">
        <v>0</v>
      </c>
      <c r="E42" s="9">
        <v>-334428</v>
      </c>
    </row>
    <row r="43" spans="1:5" s="42" customFormat="1" ht="12.75">
      <c r="A43" s="24" t="s">
        <v>58</v>
      </c>
      <c r="B43" s="24" t="s">
        <v>59</v>
      </c>
      <c r="C43"/>
      <c r="D43"/>
      <c r="E43"/>
    </row>
    <row r="44" spans="1:5" ht="12.75">
      <c r="A44" s="24" t="s">
        <v>60</v>
      </c>
      <c r="B44" s="24" t="s">
        <v>278</v>
      </c>
      <c r="C44" s="9">
        <v>4982251</v>
      </c>
      <c r="D44">
        <v>0</v>
      </c>
      <c r="E44" s="9">
        <v>4982251</v>
      </c>
    </row>
    <row r="45" spans="1:5" ht="12.75">
      <c r="A45" s="24" t="s">
        <v>62</v>
      </c>
      <c r="B45" s="24" t="s">
        <v>279</v>
      </c>
      <c r="C45" s="9">
        <v>-4982251</v>
      </c>
      <c r="D45">
        <v>0</v>
      </c>
      <c r="E45" s="9">
        <v>-4982251</v>
      </c>
    </row>
    <row r="46" spans="1:5" ht="12.75">
      <c r="A46" s="24"/>
      <c r="B46" s="24"/>
      <c r="C46" s="49"/>
      <c r="D46" s="49"/>
      <c r="E46" s="49"/>
    </row>
    <row r="47" spans="1:2" ht="12.75">
      <c r="A47" s="24"/>
      <c r="B47" s="24"/>
    </row>
    <row r="48" spans="1:2" ht="12.75">
      <c r="A48" s="24"/>
      <c r="B48" s="24"/>
    </row>
    <row r="49" spans="1:2" ht="12.75">
      <c r="A49" s="24"/>
      <c r="B49" s="24"/>
    </row>
    <row r="50" spans="1:2" ht="12.75">
      <c r="A50" s="24"/>
      <c r="B50" s="24"/>
    </row>
    <row r="51" spans="1:2" ht="12.75">
      <c r="A51" s="24"/>
      <c r="B51" s="24"/>
    </row>
    <row r="52" spans="1:2" ht="12.75">
      <c r="A52" s="24"/>
      <c r="B52" s="24"/>
    </row>
    <row r="53" spans="1:2" ht="12.75">
      <c r="A53" s="24"/>
      <c r="B53" s="24"/>
    </row>
    <row r="54" spans="1:2" ht="12.75">
      <c r="A54" s="24"/>
      <c r="B54" s="24"/>
    </row>
    <row r="55" spans="1:2" ht="12.75">
      <c r="A55" s="24"/>
      <c r="B55" s="24"/>
    </row>
    <row r="56" spans="1:2" ht="12.75">
      <c r="A56" s="24"/>
      <c r="B56" s="24"/>
    </row>
    <row r="57" spans="1:2" ht="12.75">
      <c r="A57" s="24"/>
      <c r="B57" s="24"/>
    </row>
    <row r="58" spans="1:2" ht="12.75">
      <c r="A58" s="24"/>
      <c r="B58" s="24"/>
    </row>
    <row r="59" spans="1:2" ht="12.75">
      <c r="A59" s="24"/>
      <c r="B59" s="24"/>
    </row>
    <row r="60" spans="1:2" ht="12.75">
      <c r="A60" s="24"/>
      <c r="B60" s="24"/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60"/>
  <sheetViews>
    <sheetView zoomScale="75" zoomScaleNormal="75" zoomScalePageLayoutView="0" workbookViewId="0" topLeftCell="A1">
      <selection activeCell="C43" sqref="C43:E43"/>
    </sheetView>
  </sheetViews>
  <sheetFormatPr defaultColWidth="9.140625" defaultRowHeight="12.75"/>
  <cols>
    <col min="1" max="1" width="11.140625" style="0" customWidth="1"/>
    <col min="2" max="2" width="64.421875" style="0" customWidth="1"/>
    <col min="3" max="5" width="15.28125" style="0" customWidth="1"/>
  </cols>
  <sheetData>
    <row r="1" spans="1:5" ht="15">
      <c r="A1" s="26" t="s">
        <v>157</v>
      </c>
      <c r="B1" s="27"/>
      <c r="C1" s="23"/>
      <c r="D1" s="23"/>
      <c r="E1" s="23"/>
    </row>
    <row r="2" spans="1:5" ht="12.75">
      <c r="A2" s="20"/>
      <c r="B2" s="20"/>
      <c r="C2" s="20"/>
      <c r="D2" s="20"/>
      <c r="E2" s="20"/>
    </row>
    <row r="3" spans="1:5" ht="17.25">
      <c r="A3" s="171" t="s">
        <v>0</v>
      </c>
      <c r="B3" s="171"/>
      <c r="C3" s="171"/>
      <c r="D3" s="171"/>
      <c r="E3" s="171"/>
    </row>
    <row r="4" spans="1:5" ht="15">
      <c r="A4" s="172" t="s">
        <v>248</v>
      </c>
      <c r="B4" s="173"/>
      <c r="C4" s="173"/>
      <c r="D4" s="173"/>
      <c r="E4" s="173"/>
    </row>
    <row r="5" spans="1:5" ht="12.75">
      <c r="A5" s="20"/>
      <c r="B5" s="20"/>
      <c r="C5" s="20"/>
      <c r="D5" s="21" t="s">
        <v>2</v>
      </c>
      <c r="E5" s="20"/>
    </row>
    <row r="6" spans="1:5" ht="30.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ht="12.75">
      <c r="A7" s="22">
        <v>1</v>
      </c>
      <c r="B7" s="22">
        <v>2</v>
      </c>
      <c r="C7" s="22">
        <v>3</v>
      </c>
      <c r="D7" s="22">
        <v>4</v>
      </c>
      <c r="E7" s="22">
        <v>5</v>
      </c>
    </row>
    <row r="8" spans="1:5" ht="12.75">
      <c r="A8" s="24" t="s">
        <v>8</v>
      </c>
      <c r="B8" s="24" t="s">
        <v>125</v>
      </c>
      <c r="C8" s="25">
        <v>6634931</v>
      </c>
      <c r="D8" s="25">
        <v>-477265</v>
      </c>
      <c r="E8" s="25">
        <v>6157666</v>
      </c>
    </row>
    <row r="9" spans="1:5" ht="12.75">
      <c r="A9" s="24" t="s">
        <v>10</v>
      </c>
      <c r="B9" s="24" t="s">
        <v>11</v>
      </c>
      <c r="C9" s="25">
        <v>731684</v>
      </c>
      <c r="D9" s="25">
        <v>0</v>
      </c>
      <c r="E9" s="25">
        <v>731684</v>
      </c>
    </row>
    <row r="10" spans="1:5" ht="26.25">
      <c r="A10" s="50" t="s">
        <v>12</v>
      </c>
      <c r="B10" s="51" t="s">
        <v>13</v>
      </c>
      <c r="C10" s="25">
        <v>1672612</v>
      </c>
      <c r="D10" s="25">
        <v>0</v>
      </c>
      <c r="E10" s="25">
        <v>1672612</v>
      </c>
    </row>
    <row r="11" spans="1:5" ht="12.75">
      <c r="A11" s="24" t="s">
        <v>14</v>
      </c>
      <c r="B11" s="24" t="s">
        <v>15</v>
      </c>
      <c r="C11" s="25">
        <v>39964</v>
      </c>
      <c r="D11" s="25">
        <v>-9270</v>
      </c>
      <c r="E11" s="25">
        <v>30694</v>
      </c>
    </row>
    <row r="12" spans="1:5" ht="12.75">
      <c r="A12" s="24" t="s">
        <v>16</v>
      </c>
      <c r="B12" s="24" t="s">
        <v>253</v>
      </c>
      <c r="C12" s="25">
        <v>18327</v>
      </c>
      <c r="D12" s="25">
        <v>-8566</v>
      </c>
      <c r="E12" s="25">
        <v>9761</v>
      </c>
    </row>
    <row r="13" spans="1:5" ht="12.75">
      <c r="A13" s="24" t="s">
        <v>18</v>
      </c>
      <c r="B13" s="24" t="s">
        <v>19</v>
      </c>
      <c r="C13" s="25">
        <v>3445471</v>
      </c>
      <c r="D13" s="25">
        <v>-313975</v>
      </c>
      <c r="E13" s="25">
        <v>3131496</v>
      </c>
    </row>
    <row r="14" spans="1:5" ht="12.75">
      <c r="A14" s="24" t="s">
        <v>20</v>
      </c>
      <c r="B14" s="24" t="s">
        <v>21</v>
      </c>
      <c r="C14" s="25">
        <v>4070</v>
      </c>
      <c r="D14" s="25">
        <v>0</v>
      </c>
      <c r="E14" s="25">
        <v>4070</v>
      </c>
    </row>
    <row r="15" spans="1:5" ht="12.75">
      <c r="A15" s="24" t="s">
        <v>115</v>
      </c>
      <c r="B15" s="24" t="s">
        <v>116</v>
      </c>
      <c r="C15" s="25">
        <v>47420</v>
      </c>
      <c r="D15" s="25">
        <v>-1183</v>
      </c>
      <c r="E15" s="25">
        <v>46237</v>
      </c>
    </row>
    <row r="16" spans="1:5" ht="12.75">
      <c r="A16" s="24" t="s">
        <v>22</v>
      </c>
      <c r="B16" s="24" t="s">
        <v>23</v>
      </c>
      <c r="C16" s="25">
        <v>5412</v>
      </c>
      <c r="D16" s="25">
        <v>0</v>
      </c>
      <c r="E16" s="25">
        <v>5412</v>
      </c>
    </row>
    <row r="17" spans="1:5" ht="26.25">
      <c r="A17" s="50" t="s">
        <v>24</v>
      </c>
      <c r="B17" s="51" t="s">
        <v>254</v>
      </c>
      <c r="C17" s="24"/>
      <c r="D17" s="24"/>
      <c r="E17" s="24"/>
    </row>
    <row r="18" spans="1:5" ht="12.75">
      <c r="A18" s="24" t="s">
        <v>184</v>
      </c>
      <c r="B18" s="24" t="s">
        <v>265</v>
      </c>
      <c r="C18" s="24"/>
      <c r="D18" s="24"/>
      <c r="E18" s="24"/>
    </row>
    <row r="19" spans="1:5" ht="12.75">
      <c r="A19" s="24" t="s">
        <v>186</v>
      </c>
      <c r="B19" s="24" t="s">
        <v>255</v>
      </c>
      <c r="C19" s="24"/>
      <c r="D19" s="24"/>
      <c r="E19" s="24"/>
    </row>
    <row r="20" spans="1:5" ht="12.75">
      <c r="A20" s="24" t="s">
        <v>170</v>
      </c>
      <c r="B20" s="24" t="s">
        <v>25</v>
      </c>
      <c r="C20" s="25">
        <v>12097</v>
      </c>
      <c r="D20" s="25">
        <v>-686</v>
      </c>
      <c r="E20" s="25">
        <v>11411</v>
      </c>
    </row>
    <row r="21" spans="1:5" ht="12.75">
      <c r="A21" s="24" t="s">
        <v>189</v>
      </c>
      <c r="B21" s="24" t="s">
        <v>266</v>
      </c>
      <c r="C21" s="24"/>
      <c r="D21" s="24"/>
      <c r="E21" s="24"/>
    </row>
    <row r="22" spans="1:5" ht="12.75">
      <c r="A22" s="24" t="s">
        <v>171</v>
      </c>
      <c r="B22" s="24" t="s">
        <v>27</v>
      </c>
      <c r="C22" s="25">
        <v>621252</v>
      </c>
      <c r="D22" s="25">
        <v>-142194</v>
      </c>
      <c r="E22" s="25">
        <v>479058</v>
      </c>
    </row>
    <row r="23" spans="1:5" ht="12.75">
      <c r="A23" s="24" t="s">
        <v>172</v>
      </c>
      <c r="B23" s="24" t="s">
        <v>29</v>
      </c>
      <c r="C23" s="25">
        <v>36622</v>
      </c>
      <c r="D23" s="25">
        <v>-1391</v>
      </c>
      <c r="E23" s="25">
        <v>35231</v>
      </c>
    </row>
    <row r="24" spans="1:5" ht="26.25">
      <c r="A24" s="50" t="s">
        <v>193</v>
      </c>
      <c r="B24" s="51" t="s">
        <v>267</v>
      </c>
      <c r="C24" s="24"/>
      <c r="D24" s="24"/>
      <c r="E24" s="24"/>
    </row>
    <row r="25" spans="1:5" ht="12.75">
      <c r="A25" s="24" t="s">
        <v>195</v>
      </c>
      <c r="B25" s="24" t="s">
        <v>138</v>
      </c>
      <c r="C25" s="24"/>
      <c r="D25" s="24"/>
      <c r="E25" s="24"/>
    </row>
    <row r="26" spans="1:5" ht="12.75">
      <c r="A26" s="24" t="s">
        <v>30</v>
      </c>
      <c r="B26" s="24" t="s">
        <v>31</v>
      </c>
      <c r="C26" s="25">
        <v>6157666</v>
      </c>
      <c r="D26" s="25">
        <v>0</v>
      </c>
      <c r="E26" s="25">
        <v>6157666</v>
      </c>
    </row>
    <row r="27" spans="1:5" ht="12.75">
      <c r="A27" s="24" t="s">
        <v>32</v>
      </c>
      <c r="B27" s="24" t="s">
        <v>268</v>
      </c>
      <c r="C27" s="25">
        <v>4558299</v>
      </c>
      <c r="D27" s="25">
        <v>0</v>
      </c>
      <c r="E27" s="25">
        <v>4558299</v>
      </c>
    </row>
    <row r="28" spans="1:5" ht="12.75">
      <c r="A28" s="24" t="s">
        <v>34</v>
      </c>
      <c r="B28" s="24" t="s">
        <v>269</v>
      </c>
      <c r="C28" s="25">
        <v>663667</v>
      </c>
      <c r="D28" s="25">
        <v>0</v>
      </c>
      <c r="E28" s="25">
        <v>663667</v>
      </c>
    </row>
    <row r="29" spans="1:5" ht="12.75">
      <c r="A29" s="24" t="s">
        <v>36</v>
      </c>
      <c r="B29" s="24" t="s">
        <v>270</v>
      </c>
      <c r="C29" s="25">
        <v>3738529</v>
      </c>
      <c r="D29" s="25">
        <v>0</v>
      </c>
      <c r="E29" s="25">
        <v>3738529</v>
      </c>
    </row>
    <row r="30" spans="1:5" ht="12.75">
      <c r="A30" s="24" t="s">
        <v>38</v>
      </c>
      <c r="B30" s="24" t="s">
        <v>271</v>
      </c>
      <c r="C30" s="25">
        <v>20168</v>
      </c>
      <c r="D30" s="25">
        <v>0</v>
      </c>
      <c r="E30" s="25">
        <v>20168</v>
      </c>
    </row>
    <row r="31" spans="1:5" ht="12.75">
      <c r="A31" s="24" t="s">
        <v>40</v>
      </c>
      <c r="B31" s="24" t="s">
        <v>272</v>
      </c>
      <c r="C31" s="24"/>
      <c r="D31" s="24"/>
      <c r="E31" s="24"/>
    </row>
    <row r="32" spans="1:5" ht="12.75">
      <c r="A32" s="24" t="s">
        <v>42</v>
      </c>
      <c r="B32" s="24" t="s">
        <v>273</v>
      </c>
      <c r="C32" s="24"/>
      <c r="D32" s="24"/>
      <c r="E32" s="24"/>
    </row>
    <row r="33" spans="1:5" ht="12.75">
      <c r="A33" s="24" t="s">
        <v>256</v>
      </c>
      <c r="B33" s="24" t="s">
        <v>274</v>
      </c>
      <c r="C33" s="24"/>
      <c r="D33" s="24"/>
      <c r="E33" s="24"/>
    </row>
    <row r="34" spans="1:5" ht="26.25">
      <c r="A34" s="50" t="s">
        <v>257</v>
      </c>
      <c r="B34" s="51" t="s">
        <v>258</v>
      </c>
      <c r="C34" s="24"/>
      <c r="D34" s="24"/>
      <c r="E34" s="24"/>
    </row>
    <row r="35" spans="1:5" ht="12.75">
      <c r="A35" s="24" t="s">
        <v>46</v>
      </c>
      <c r="B35" s="24" t="s">
        <v>275</v>
      </c>
      <c r="C35" s="25">
        <v>58466</v>
      </c>
      <c r="D35" s="25">
        <v>0</v>
      </c>
      <c r="E35" s="25">
        <v>58466</v>
      </c>
    </row>
    <row r="36" spans="1:5" ht="12.75">
      <c r="A36" s="24" t="s">
        <v>48</v>
      </c>
      <c r="B36" s="24" t="s">
        <v>276</v>
      </c>
      <c r="C36" s="25">
        <v>15860</v>
      </c>
      <c r="D36" s="25">
        <v>0</v>
      </c>
      <c r="E36" s="25">
        <v>15860</v>
      </c>
    </row>
    <row r="37" spans="1:5" ht="12.75">
      <c r="A37" s="24" t="s">
        <v>141</v>
      </c>
      <c r="B37" s="24" t="s">
        <v>277</v>
      </c>
      <c r="C37" s="25">
        <v>57422</v>
      </c>
      <c r="D37" s="25">
        <v>0</v>
      </c>
      <c r="E37" s="25">
        <v>57422</v>
      </c>
    </row>
    <row r="38" spans="1:5" ht="26.25">
      <c r="A38" s="50" t="s">
        <v>173</v>
      </c>
      <c r="B38" s="51" t="s">
        <v>259</v>
      </c>
      <c r="C38" s="25">
        <v>4187</v>
      </c>
      <c r="D38" s="25">
        <v>0</v>
      </c>
      <c r="E38" s="25">
        <v>4187</v>
      </c>
    </row>
    <row r="39" spans="1:5" ht="12.75">
      <c r="A39" s="24" t="s">
        <v>50</v>
      </c>
      <c r="B39" s="24" t="s">
        <v>51</v>
      </c>
      <c r="C39" s="25">
        <v>1599367</v>
      </c>
      <c r="D39" s="25">
        <v>0</v>
      </c>
      <c r="E39" s="25">
        <v>1599367</v>
      </c>
    </row>
    <row r="40" spans="1:5" ht="12.75">
      <c r="A40" s="24" t="s">
        <v>52</v>
      </c>
      <c r="B40" s="24" t="s">
        <v>53</v>
      </c>
      <c r="C40" s="25">
        <v>1810898</v>
      </c>
      <c r="D40" s="25">
        <v>0</v>
      </c>
      <c r="E40" s="25">
        <v>1810898</v>
      </c>
    </row>
    <row r="41" spans="1:5" ht="12.75">
      <c r="A41" s="24" t="s">
        <v>54</v>
      </c>
      <c r="B41" s="24" t="s">
        <v>55</v>
      </c>
      <c r="C41" s="25">
        <v>66292</v>
      </c>
      <c r="D41" s="25">
        <v>0</v>
      </c>
      <c r="E41" s="25">
        <v>66292</v>
      </c>
    </row>
    <row r="42" spans="1:5" s="42" customFormat="1" ht="12.75">
      <c r="A42" s="24" t="s">
        <v>56</v>
      </c>
      <c r="B42" s="24" t="s">
        <v>57</v>
      </c>
      <c r="C42" s="25">
        <v>-277823</v>
      </c>
      <c r="D42" s="25">
        <v>0</v>
      </c>
      <c r="E42" s="25">
        <v>-277823</v>
      </c>
    </row>
    <row r="43" spans="1:5" s="42" customFormat="1" ht="12.75">
      <c r="A43" s="24" t="s">
        <v>58</v>
      </c>
      <c r="B43" s="24" t="s">
        <v>59</v>
      </c>
      <c r="C43" s="25"/>
      <c r="D43" s="25"/>
      <c r="E43" s="25"/>
    </row>
    <row r="44" spans="1:5" ht="12.75">
      <c r="A44" s="24" t="s">
        <v>60</v>
      </c>
      <c r="B44" s="24" t="s">
        <v>278</v>
      </c>
      <c r="C44" s="25">
        <v>4651335</v>
      </c>
      <c r="D44" s="25">
        <v>0</v>
      </c>
      <c r="E44" s="25">
        <v>4651335</v>
      </c>
    </row>
    <row r="45" spans="1:5" ht="12.75">
      <c r="A45" s="24" t="s">
        <v>62</v>
      </c>
      <c r="B45" s="24" t="s">
        <v>279</v>
      </c>
      <c r="C45" s="25">
        <v>-4651335</v>
      </c>
      <c r="D45" s="25">
        <v>0</v>
      </c>
      <c r="E45" s="25">
        <v>-4651335</v>
      </c>
    </row>
    <row r="46" spans="1:5" ht="12.75">
      <c r="A46" s="24"/>
      <c r="B46" s="24"/>
      <c r="C46" s="49"/>
      <c r="D46" s="49"/>
      <c r="E46" s="49"/>
    </row>
    <row r="47" spans="1:2" ht="12.75">
      <c r="A47" s="24"/>
      <c r="B47" s="24"/>
    </row>
    <row r="48" spans="1:2" ht="12.75">
      <c r="A48" s="24"/>
      <c r="B48" s="24"/>
    </row>
    <row r="49" spans="1:2" ht="12.75">
      <c r="A49" s="24"/>
      <c r="B49" s="24"/>
    </row>
    <row r="50" spans="1:2" ht="12.75">
      <c r="A50" s="24"/>
      <c r="B50" s="24"/>
    </row>
    <row r="51" spans="1:2" ht="12.75">
      <c r="A51" s="24"/>
      <c r="B51" s="24"/>
    </row>
    <row r="52" spans="1:2" ht="12.75">
      <c r="A52" s="24"/>
      <c r="B52" s="24"/>
    </row>
    <row r="53" spans="1:2" ht="12.75">
      <c r="A53" s="24"/>
      <c r="B53" s="24"/>
    </row>
    <row r="54" spans="1:2" ht="12.75">
      <c r="A54" s="24"/>
      <c r="B54" s="24"/>
    </row>
    <row r="55" spans="1:2" ht="12.75">
      <c r="A55" s="24"/>
      <c r="B55" s="24"/>
    </row>
    <row r="56" spans="1:2" ht="12.75">
      <c r="A56" s="24"/>
      <c r="B56" s="24"/>
    </row>
    <row r="57" spans="1:2" ht="12.75">
      <c r="A57" s="24"/>
      <c r="B57" s="24"/>
    </row>
    <row r="58" spans="1:2" ht="12.75">
      <c r="A58" s="24"/>
      <c r="B58" s="24"/>
    </row>
    <row r="59" spans="1:2" ht="12.75">
      <c r="A59" s="24"/>
      <c r="B59" s="24"/>
    </row>
    <row r="60" spans="1:2" ht="12.75">
      <c r="A60" s="24"/>
      <c r="B60" s="24"/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46"/>
  <sheetViews>
    <sheetView zoomScale="75" zoomScaleNormal="75" zoomScalePageLayoutView="0" workbookViewId="0" topLeftCell="A1">
      <selection activeCell="F33" sqref="F33"/>
    </sheetView>
  </sheetViews>
  <sheetFormatPr defaultColWidth="9.140625" defaultRowHeight="12.75"/>
  <cols>
    <col min="1" max="1" width="11.140625" style="0" customWidth="1"/>
    <col min="2" max="2" width="64.421875" style="0" customWidth="1"/>
    <col min="3" max="5" width="15.28125" style="0" customWidth="1"/>
  </cols>
  <sheetData>
    <row r="1" spans="1:5" ht="15">
      <c r="A1" s="26" t="s">
        <v>157</v>
      </c>
      <c r="B1" s="27"/>
      <c r="C1" s="23"/>
      <c r="D1" s="23"/>
      <c r="E1" s="23"/>
    </row>
    <row r="2" spans="1:5" ht="12.75">
      <c r="A2" s="20"/>
      <c r="B2" s="20"/>
      <c r="C2" s="20"/>
      <c r="D2" s="20"/>
      <c r="E2" s="20"/>
    </row>
    <row r="3" spans="1:5" ht="17.25">
      <c r="A3" s="171" t="s">
        <v>0</v>
      </c>
      <c r="B3" s="171"/>
      <c r="C3" s="171"/>
      <c r="D3" s="171"/>
      <c r="E3" s="171"/>
    </row>
    <row r="4" spans="1:5" ht="15">
      <c r="A4" s="172" t="s">
        <v>163</v>
      </c>
      <c r="B4" s="173"/>
      <c r="C4" s="173"/>
      <c r="D4" s="173"/>
      <c r="E4" s="173"/>
    </row>
    <row r="5" spans="1:5" ht="12.75">
      <c r="A5" s="20"/>
      <c r="B5" s="20"/>
      <c r="C5" s="20"/>
      <c r="D5" s="21" t="s">
        <v>2</v>
      </c>
      <c r="E5" s="20"/>
    </row>
    <row r="6" spans="1:5" ht="30.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ht="12.75">
      <c r="A7" s="22">
        <v>1</v>
      </c>
      <c r="B7" s="22">
        <v>2</v>
      </c>
      <c r="C7" s="22">
        <v>3</v>
      </c>
      <c r="D7" s="22">
        <v>4</v>
      </c>
      <c r="E7" s="22">
        <v>5</v>
      </c>
    </row>
    <row r="8" spans="1:5" ht="12.75">
      <c r="A8" s="28" t="s">
        <v>8</v>
      </c>
      <c r="B8" s="29" t="s">
        <v>174</v>
      </c>
      <c r="C8" s="30">
        <v>6594504</v>
      </c>
      <c r="D8" s="30">
        <v>-430464</v>
      </c>
      <c r="E8" s="30">
        <v>6164040</v>
      </c>
    </row>
    <row r="9" spans="1:5" ht="12.75">
      <c r="A9" s="28" t="s">
        <v>10</v>
      </c>
      <c r="B9" s="31" t="s">
        <v>175</v>
      </c>
      <c r="C9" s="47">
        <v>672645</v>
      </c>
      <c r="D9" s="47">
        <v>0</v>
      </c>
      <c r="E9" s="47">
        <v>672645</v>
      </c>
    </row>
    <row r="10" spans="1:5" ht="26.25">
      <c r="A10" s="28" t="s">
        <v>12</v>
      </c>
      <c r="B10" s="32" t="s">
        <v>176</v>
      </c>
      <c r="C10" s="47">
        <v>2106394</v>
      </c>
      <c r="D10" s="47">
        <v>0</v>
      </c>
      <c r="E10" s="47">
        <v>2106394</v>
      </c>
    </row>
    <row r="11" spans="1:5" ht="12.75">
      <c r="A11" s="28" t="s">
        <v>14</v>
      </c>
      <c r="B11" s="33" t="s">
        <v>177</v>
      </c>
      <c r="C11" s="47">
        <v>32407</v>
      </c>
      <c r="D11" s="47">
        <v>-7570</v>
      </c>
      <c r="E11" s="47">
        <v>24837</v>
      </c>
    </row>
    <row r="12" spans="1:5" ht="12.75">
      <c r="A12" s="28" t="s">
        <v>16</v>
      </c>
      <c r="B12" s="33" t="s">
        <v>178</v>
      </c>
      <c r="C12" s="47">
        <v>25676</v>
      </c>
      <c r="D12" s="47">
        <v>-8696</v>
      </c>
      <c r="E12" s="47">
        <v>16980</v>
      </c>
    </row>
    <row r="13" spans="1:5" ht="12.75">
      <c r="A13" s="28" t="s">
        <v>18</v>
      </c>
      <c r="B13" s="33" t="s">
        <v>179</v>
      </c>
      <c r="C13" s="47">
        <v>2974282</v>
      </c>
      <c r="D13" s="47">
        <v>-268639</v>
      </c>
      <c r="E13" s="47">
        <v>2705643</v>
      </c>
    </row>
    <row r="14" spans="1:5" ht="12.75">
      <c r="A14" s="28" t="s">
        <v>20</v>
      </c>
      <c r="B14" s="33" t="s">
        <v>180</v>
      </c>
      <c r="C14" s="47">
        <v>78471</v>
      </c>
      <c r="D14" s="47">
        <v>0</v>
      </c>
      <c r="E14" s="47">
        <v>78471</v>
      </c>
    </row>
    <row r="15" spans="1:5" ht="12.75">
      <c r="A15" s="28" t="s">
        <v>115</v>
      </c>
      <c r="B15" s="33" t="s">
        <v>181</v>
      </c>
      <c r="C15" s="47">
        <v>37185</v>
      </c>
      <c r="D15" s="47">
        <v>-750</v>
      </c>
      <c r="E15" s="47">
        <v>36435</v>
      </c>
    </row>
    <row r="16" spans="1:5" ht="12.75">
      <c r="A16" s="28" t="s">
        <v>22</v>
      </c>
      <c r="B16" s="33" t="s">
        <v>182</v>
      </c>
      <c r="C16" s="47">
        <v>5390</v>
      </c>
      <c r="D16" s="47">
        <v>0</v>
      </c>
      <c r="E16" s="47">
        <v>5390</v>
      </c>
    </row>
    <row r="17" spans="1:5" ht="26.25">
      <c r="A17" s="36" t="s">
        <v>24</v>
      </c>
      <c r="B17" s="32" t="s">
        <v>183</v>
      </c>
      <c r="C17" s="47"/>
      <c r="D17" s="47"/>
      <c r="E17" s="47"/>
    </row>
    <row r="18" spans="1:5" ht="12.75">
      <c r="A18" s="36" t="s">
        <v>184</v>
      </c>
      <c r="B18" s="33" t="s">
        <v>185</v>
      </c>
      <c r="C18" s="47"/>
      <c r="D18" s="47"/>
      <c r="E18" s="47"/>
    </row>
    <row r="19" spans="1:5" ht="12.75">
      <c r="A19" s="36" t="s">
        <v>186</v>
      </c>
      <c r="B19" s="33" t="s">
        <v>187</v>
      </c>
      <c r="C19" s="47"/>
      <c r="D19" s="47"/>
      <c r="E19" s="47"/>
    </row>
    <row r="20" spans="1:5" ht="12.75">
      <c r="A20" s="28" t="s">
        <v>170</v>
      </c>
      <c r="B20" s="33" t="s">
        <v>188</v>
      </c>
      <c r="C20" s="47">
        <v>11910</v>
      </c>
      <c r="D20" s="47">
        <v>-686</v>
      </c>
      <c r="E20" s="47">
        <v>11224</v>
      </c>
    </row>
    <row r="21" spans="1:5" ht="12.75">
      <c r="A21" s="36" t="s">
        <v>189</v>
      </c>
      <c r="B21" s="33" t="s">
        <v>190</v>
      </c>
      <c r="C21" s="47"/>
      <c r="D21" s="47"/>
      <c r="E21" s="47"/>
    </row>
    <row r="22" spans="1:5" ht="12.75">
      <c r="A22" s="28" t="s">
        <v>171</v>
      </c>
      <c r="B22" s="33" t="s">
        <v>191</v>
      </c>
      <c r="C22" s="47">
        <v>619131</v>
      </c>
      <c r="D22" s="47">
        <v>-142241</v>
      </c>
      <c r="E22" s="47">
        <v>476890</v>
      </c>
    </row>
    <row r="23" spans="1:5" ht="12.75">
      <c r="A23" s="28" t="s">
        <v>172</v>
      </c>
      <c r="B23" s="33" t="s">
        <v>192</v>
      </c>
      <c r="C23" s="47">
        <v>31013</v>
      </c>
      <c r="D23" s="47">
        <v>-1882</v>
      </c>
      <c r="E23" s="47">
        <v>29131</v>
      </c>
    </row>
    <row r="24" spans="1:5" ht="12.75">
      <c r="A24" s="28" t="s">
        <v>193</v>
      </c>
      <c r="B24" s="31" t="s">
        <v>194</v>
      </c>
      <c r="C24" s="47"/>
      <c r="D24" s="47"/>
      <c r="E24" s="47"/>
    </row>
    <row r="25" spans="1:5" ht="12.75">
      <c r="A25" s="28" t="s">
        <v>195</v>
      </c>
      <c r="B25" s="37" t="s">
        <v>196</v>
      </c>
      <c r="C25" s="47"/>
      <c r="D25" s="47"/>
      <c r="E25" s="47"/>
    </row>
    <row r="26" spans="1:5" ht="12.75">
      <c r="A26" s="28" t="s">
        <v>30</v>
      </c>
      <c r="B26" s="37" t="s">
        <v>197</v>
      </c>
      <c r="C26" s="47">
        <v>6164040</v>
      </c>
      <c r="D26" s="47"/>
      <c r="E26" s="47">
        <v>6164040</v>
      </c>
    </row>
    <row r="27" spans="1:5" ht="12.75">
      <c r="A27" s="28" t="s">
        <v>32</v>
      </c>
      <c r="B27" s="33" t="s">
        <v>198</v>
      </c>
      <c r="C27" s="47">
        <v>4501127</v>
      </c>
      <c r="D27" s="47"/>
      <c r="E27" s="47">
        <v>4501127</v>
      </c>
    </row>
    <row r="28" spans="1:5" ht="12.75">
      <c r="A28" s="28" t="s">
        <v>34</v>
      </c>
      <c r="B28" s="38" t="s">
        <v>199</v>
      </c>
      <c r="C28" s="47">
        <v>774880</v>
      </c>
      <c r="D28" s="47"/>
      <c r="E28" s="47">
        <v>774880</v>
      </c>
    </row>
    <row r="29" spans="1:5" ht="12.75">
      <c r="A29" s="28" t="s">
        <v>36</v>
      </c>
      <c r="B29" s="33" t="s">
        <v>200</v>
      </c>
      <c r="C29" s="47">
        <v>3604469</v>
      </c>
      <c r="D29" s="47"/>
      <c r="E29" s="47">
        <v>3604469</v>
      </c>
    </row>
    <row r="30" spans="1:5" ht="12.75">
      <c r="A30" s="28" t="s">
        <v>38</v>
      </c>
      <c r="B30" s="33" t="s">
        <v>201</v>
      </c>
      <c r="C30" s="47">
        <v>16979</v>
      </c>
      <c r="D30" s="47"/>
      <c r="E30" s="47">
        <v>16979</v>
      </c>
    </row>
    <row r="31" spans="1:5" ht="12.75">
      <c r="A31" s="28" t="s">
        <v>40</v>
      </c>
      <c r="B31" s="33" t="s">
        <v>202</v>
      </c>
      <c r="C31" s="47"/>
      <c r="D31" s="47"/>
      <c r="E31" s="47"/>
    </row>
    <row r="32" spans="1:5" ht="12.75">
      <c r="A32" s="28" t="s">
        <v>42</v>
      </c>
      <c r="B32" s="33" t="s">
        <v>203</v>
      </c>
      <c r="C32" s="47"/>
      <c r="D32" s="47"/>
      <c r="E32" s="47"/>
    </row>
    <row r="33" spans="1:5" ht="12.75">
      <c r="A33" s="36" t="s">
        <v>44</v>
      </c>
      <c r="B33" s="39" t="s">
        <v>204</v>
      </c>
      <c r="C33" s="47"/>
      <c r="D33" s="47"/>
      <c r="E33" s="47"/>
    </row>
    <row r="34" spans="1:5" ht="26.25">
      <c r="A34" s="36" t="s">
        <v>139</v>
      </c>
      <c r="B34" s="40" t="s">
        <v>205</v>
      </c>
      <c r="C34" s="47"/>
      <c r="D34" s="47"/>
      <c r="E34" s="47"/>
    </row>
    <row r="35" spans="1:5" ht="12.75">
      <c r="A35" s="28" t="s">
        <v>46</v>
      </c>
      <c r="B35" s="33" t="s">
        <v>206</v>
      </c>
      <c r="C35" s="47">
        <v>48537</v>
      </c>
      <c r="D35" s="47"/>
      <c r="E35" s="47">
        <v>48537</v>
      </c>
    </row>
    <row r="36" spans="1:5" ht="12.75">
      <c r="A36" s="28" t="s">
        <v>48</v>
      </c>
      <c r="B36" s="33" t="s">
        <v>207</v>
      </c>
      <c r="C36" s="47">
        <v>10671</v>
      </c>
      <c r="D36" s="47"/>
      <c r="E36" s="47">
        <v>10671</v>
      </c>
    </row>
    <row r="37" spans="1:5" ht="12.75">
      <c r="A37" s="28" t="s">
        <v>141</v>
      </c>
      <c r="B37" s="33" t="s">
        <v>208</v>
      </c>
      <c r="C37" s="47">
        <v>41404</v>
      </c>
      <c r="D37" s="47"/>
      <c r="E37" s="47">
        <v>41404</v>
      </c>
    </row>
    <row r="38" spans="1:5" ht="12.75">
      <c r="A38" s="28" t="s">
        <v>173</v>
      </c>
      <c r="B38" s="31" t="s">
        <v>209</v>
      </c>
      <c r="C38" s="47">
        <v>4187</v>
      </c>
      <c r="D38" s="47"/>
      <c r="E38" s="47">
        <v>4187</v>
      </c>
    </row>
    <row r="39" spans="1:5" ht="12.75">
      <c r="A39" s="28" t="s">
        <v>50</v>
      </c>
      <c r="B39" s="33" t="s">
        <v>210</v>
      </c>
      <c r="C39" s="47">
        <v>1662913</v>
      </c>
      <c r="D39" s="47"/>
      <c r="E39" s="47">
        <v>1662913</v>
      </c>
    </row>
    <row r="40" spans="1:5" ht="12.75">
      <c r="A40" s="28" t="s">
        <v>52</v>
      </c>
      <c r="B40" s="40" t="s">
        <v>211</v>
      </c>
      <c r="C40" s="47">
        <v>1810898</v>
      </c>
      <c r="D40" s="47"/>
      <c r="E40" s="47">
        <v>1810898</v>
      </c>
    </row>
    <row r="41" spans="1:5" ht="12.75">
      <c r="A41" s="28" t="s">
        <v>54</v>
      </c>
      <c r="B41" s="33" t="s">
        <v>212</v>
      </c>
      <c r="C41" s="47">
        <v>66292</v>
      </c>
      <c r="D41" s="47"/>
      <c r="E41" s="47">
        <v>66292</v>
      </c>
    </row>
    <row r="42" spans="1:5" s="42" customFormat="1" ht="12.75">
      <c r="A42" s="41" t="s">
        <v>56</v>
      </c>
      <c r="B42" s="39" t="s">
        <v>213</v>
      </c>
      <c r="C42" s="48">
        <v>-214277</v>
      </c>
      <c r="D42" s="48"/>
      <c r="E42" s="48">
        <v>-214277</v>
      </c>
    </row>
    <row r="43" spans="1:5" s="42" customFormat="1" ht="12.75">
      <c r="A43" s="41" t="s">
        <v>56</v>
      </c>
      <c r="B43" s="39" t="s">
        <v>214</v>
      </c>
      <c r="C43" s="48"/>
      <c r="D43" s="48"/>
      <c r="E43" s="48"/>
    </row>
    <row r="44" spans="1:5" ht="12.75">
      <c r="A44" s="28" t="s">
        <v>58</v>
      </c>
      <c r="B44" s="31" t="s">
        <v>215</v>
      </c>
      <c r="C44" s="47"/>
      <c r="D44" s="47"/>
      <c r="E44" s="47"/>
    </row>
    <row r="45" spans="1:5" ht="12.75">
      <c r="A45" s="28" t="s">
        <v>60</v>
      </c>
      <c r="B45" s="28" t="s">
        <v>61</v>
      </c>
      <c r="C45" s="49">
        <v>4773014</v>
      </c>
      <c r="D45" s="49"/>
      <c r="E45" s="49">
        <v>4773014</v>
      </c>
    </row>
    <row r="46" spans="1:5" ht="12.75">
      <c r="A46" s="28" t="s">
        <v>62</v>
      </c>
      <c r="B46" s="28" t="s">
        <v>63</v>
      </c>
      <c r="C46" s="49">
        <v>-4773014</v>
      </c>
      <c r="D46" s="49"/>
      <c r="E46" s="49">
        <v>-4773014</v>
      </c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zoomScalePageLayoutView="0" workbookViewId="0" topLeftCell="A5">
      <selection activeCell="A5" sqref="A1:IV16384"/>
    </sheetView>
  </sheetViews>
  <sheetFormatPr defaultColWidth="9.140625" defaultRowHeight="12.75"/>
  <cols>
    <col min="1" max="1" width="11.140625" style="0" customWidth="1"/>
    <col min="2" max="2" width="64.421875" style="0" customWidth="1"/>
    <col min="3" max="5" width="15.28125" style="0" customWidth="1"/>
  </cols>
  <sheetData>
    <row r="1" spans="1:5" ht="15">
      <c r="A1" s="26" t="s">
        <v>157</v>
      </c>
      <c r="B1" s="27"/>
      <c r="C1" s="23"/>
      <c r="D1" s="23"/>
      <c r="E1" s="23"/>
    </row>
    <row r="2" spans="1:5" ht="12.75">
      <c r="A2" s="20"/>
      <c r="B2" s="20"/>
      <c r="C2" s="20"/>
      <c r="D2" s="20"/>
      <c r="E2" s="20"/>
    </row>
    <row r="3" spans="1:5" ht="17.25">
      <c r="A3" s="171" t="s">
        <v>0</v>
      </c>
      <c r="B3" s="171"/>
      <c r="C3" s="171"/>
      <c r="D3" s="171"/>
      <c r="E3" s="171"/>
    </row>
    <row r="4" spans="1:5" ht="15">
      <c r="A4" s="172" t="s">
        <v>156</v>
      </c>
      <c r="B4" s="173"/>
      <c r="C4" s="173"/>
      <c r="D4" s="173"/>
      <c r="E4" s="173"/>
    </row>
    <row r="5" spans="1:5" ht="12.75">
      <c r="A5" s="20"/>
      <c r="B5" s="20"/>
      <c r="C5" s="20"/>
      <c r="D5" s="21" t="s">
        <v>2</v>
      </c>
      <c r="E5" s="20"/>
    </row>
    <row r="6" spans="1:5" ht="30.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ht="12.75">
      <c r="A7" s="22">
        <v>1</v>
      </c>
      <c r="B7" s="22">
        <v>2</v>
      </c>
      <c r="C7" s="22">
        <v>3</v>
      </c>
      <c r="D7" s="22">
        <v>4</v>
      </c>
      <c r="E7" s="22">
        <v>5</v>
      </c>
    </row>
    <row r="8" spans="1:5" ht="12.75">
      <c r="A8" s="24" t="s">
        <v>8</v>
      </c>
      <c r="B8" s="24" t="s">
        <v>125</v>
      </c>
      <c r="C8" s="25">
        <v>5944986</v>
      </c>
      <c r="D8" s="25">
        <v>-641349</v>
      </c>
      <c r="E8" s="25">
        <v>5303637</v>
      </c>
    </row>
    <row r="9" spans="1:5" ht="12.75">
      <c r="A9" s="24" t="s">
        <v>10</v>
      </c>
      <c r="B9" s="24" t="s">
        <v>11</v>
      </c>
      <c r="C9" s="25">
        <v>622672</v>
      </c>
      <c r="D9" s="25">
        <v>0</v>
      </c>
      <c r="E9" s="25">
        <v>622672</v>
      </c>
    </row>
    <row r="10" spans="1:5" ht="12.75">
      <c r="A10" s="24" t="s">
        <v>12</v>
      </c>
      <c r="B10" s="24" t="s">
        <v>13</v>
      </c>
      <c r="C10" s="25">
        <v>952787</v>
      </c>
      <c r="D10" s="25">
        <v>0</v>
      </c>
      <c r="E10" s="25">
        <v>952787</v>
      </c>
    </row>
    <row r="11" spans="1:5" ht="12.75">
      <c r="A11" s="24" t="s">
        <v>14</v>
      </c>
      <c r="B11" s="24" t="s">
        <v>159</v>
      </c>
      <c r="C11" s="25">
        <v>30894</v>
      </c>
      <c r="D11" s="25">
        <v>-14449</v>
      </c>
      <c r="E11" s="25">
        <v>16445</v>
      </c>
    </row>
    <row r="12" spans="1:5" ht="12.75">
      <c r="A12" s="24" t="s">
        <v>16</v>
      </c>
      <c r="B12" s="24" t="s">
        <v>17</v>
      </c>
      <c r="C12" s="25">
        <v>1173264</v>
      </c>
      <c r="D12" s="25">
        <v>-9311</v>
      </c>
      <c r="E12" s="25">
        <v>1163953</v>
      </c>
    </row>
    <row r="13" spans="1:5" ht="12.75">
      <c r="A13" s="24" t="s">
        <v>18</v>
      </c>
      <c r="B13" s="24" t="s">
        <v>19</v>
      </c>
      <c r="C13" s="25">
        <v>2072356</v>
      </c>
      <c r="D13" s="25">
        <v>-487754</v>
      </c>
      <c r="E13" s="25">
        <v>1584602</v>
      </c>
    </row>
    <row r="14" spans="1:5" ht="12.75">
      <c r="A14" s="24" t="s">
        <v>20</v>
      </c>
      <c r="B14" s="24" t="s">
        <v>21</v>
      </c>
      <c r="C14" s="25">
        <v>174851</v>
      </c>
      <c r="D14" s="25">
        <v>0</v>
      </c>
      <c r="E14" s="25">
        <v>174851</v>
      </c>
    </row>
    <row r="15" spans="1:5" ht="12.75">
      <c r="A15" s="24" t="s">
        <v>115</v>
      </c>
      <c r="B15" s="24" t="s">
        <v>116</v>
      </c>
      <c r="C15" s="25">
        <v>277662</v>
      </c>
      <c r="D15" s="25">
        <v>-29190</v>
      </c>
      <c r="E15" s="25">
        <v>248472</v>
      </c>
    </row>
    <row r="16" spans="1:5" ht="12.75">
      <c r="A16" s="24" t="s">
        <v>22</v>
      </c>
      <c r="B16" s="24" t="s">
        <v>160</v>
      </c>
      <c r="C16" s="25">
        <v>5511</v>
      </c>
      <c r="D16" s="25">
        <v>0</v>
      </c>
      <c r="E16" s="25">
        <v>5511</v>
      </c>
    </row>
    <row r="17" spans="1:5" ht="12.75">
      <c r="A17" s="24" t="s">
        <v>24</v>
      </c>
      <c r="B17" s="24" t="s">
        <v>25</v>
      </c>
      <c r="C17" s="25">
        <v>38200</v>
      </c>
      <c r="D17" s="25">
        <v>-4740</v>
      </c>
      <c r="E17" s="25">
        <v>33460</v>
      </c>
    </row>
    <row r="18" spans="1:5" ht="12.75">
      <c r="A18" s="24" t="s">
        <v>26</v>
      </c>
      <c r="B18" s="24" t="s">
        <v>27</v>
      </c>
      <c r="C18" s="25">
        <v>563364</v>
      </c>
      <c r="D18" s="25">
        <v>-93632</v>
      </c>
      <c r="E18" s="25">
        <v>469732</v>
      </c>
    </row>
    <row r="19" spans="1:5" ht="12.75">
      <c r="A19" s="24" t="s">
        <v>28</v>
      </c>
      <c r="B19" s="24" t="s">
        <v>29</v>
      </c>
      <c r="C19" s="25">
        <v>33425</v>
      </c>
      <c r="D19" s="25">
        <v>-2273</v>
      </c>
      <c r="E19" s="25">
        <v>31152</v>
      </c>
    </row>
    <row r="20" spans="1:5" ht="12.75">
      <c r="A20" s="24" t="s">
        <v>30</v>
      </c>
      <c r="B20" s="24" t="s">
        <v>31</v>
      </c>
      <c r="C20" s="25">
        <v>5303637</v>
      </c>
      <c r="D20" s="25">
        <v>0</v>
      </c>
      <c r="E20" s="25">
        <v>5303637</v>
      </c>
    </row>
    <row r="21" spans="1:5" ht="12.75">
      <c r="A21" s="24" t="s">
        <v>32</v>
      </c>
      <c r="B21" s="24" t="s">
        <v>33</v>
      </c>
      <c r="C21" s="25">
        <v>3834885</v>
      </c>
      <c r="D21" s="25">
        <v>0</v>
      </c>
      <c r="E21" s="25">
        <v>3834885</v>
      </c>
    </row>
    <row r="22" spans="1:5" ht="12.75">
      <c r="A22" s="24" t="s">
        <v>34</v>
      </c>
      <c r="B22" s="24" t="s">
        <v>35</v>
      </c>
      <c r="C22" s="25">
        <v>517997</v>
      </c>
      <c r="D22" s="25">
        <v>0</v>
      </c>
      <c r="E22" s="25">
        <v>517997</v>
      </c>
    </row>
    <row r="23" spans="1:5" ht="12.75">
      <c r="A23" s="24" t="s">
        <v>36</v>
      </c>
      <c r="B23" s="24" t="s">
        <v>37</v>
      </c>
      <c r="C23" s="25">
        <v>3146721</v>
      </c>
      <c r="D23" s="25">
        <v>0</v>
      </c>
      <c r="E23" s="25">
        <v>3146721</v>
      </c>
    </row>
    <row r="24" spans="1:5" ht="12.75">
      <c r="A24" s="24" t="s">
        <v>38</v>
      </c>
      <c r="B24" s="24" t="s">
        <v>39</v>
      </c>
      <c r="C24" s="25">
        <v>11345</v>
      </c>
      <c r="D24" s="25">
        <v>0</v>
      </c>
      <c r="E24" s="25">
        <v>11345</v>
      </c>
    </row>
    <row r="25" spans="1:5" ht="12.75">
      <c r="A25" s="24" t="s">
        <v>44</v>
      </c>
      <c r="B25" s="24" t="s">
        <v>45</v>
      </c>
      <c r="C25" s="25">
        <v>38289</v>
      </c>
      <c r="D25" s="25">
        <v>0</v>
      </c>
      <c r="E25" s="25">
        <v>38289</v>
      </c>
    </row>
    <row r="26" spans="1:5" ht="12.75">
      <c r="A26" s="24" t="s">
        <v>46</v>
      </c>
      <c r="B26" s="24" t="s">
        <v>47</v>
      </c>
      <c r="C26" s="25">
        <v>87149</v>
      </c>
      <c r="D26" s="25">
        <v>0</v>
      </c>
      <c r="E26" s="25">
        <v>87149</v>
      </c>
    </row>
    <row r="27" spans="1:5" ht="12.75">
      <c r="A27" s="24" t="s">
        <v>48</v>
      </c>
      <c r="B27" s="24" t="s">
        <v>49</v>
      </c>
      <c r="C27" s="25">
        <v>30698</v>
      </c>
      <c r="D27" s="25">
        <v>0</v>
      </c>
      <c r="E27" s="25">
        <v>30698</v>
      </c>
    </row>
    <row r="28" spans="1:5" ht="12.75">
      <c r="A28" s="24" t="s">
        <v>141</v>
      </c>
      <c r="B28" s="24" t="s">
        <v>142</v>
      </c>
      <c r="C28" s="25">
        <v>2686</v>
      </c>
      <c r="D28" s="25">
        <v>0</v>
      </c>
      <c r="E28" s="25">
        <v>2686</v>
      </c>
    </row>
    <row r="29" spans="1:5" ht="12.75">
      <c r="A29" s="24" t="s">
        <v>50</v>
      </c>
      <c r="B29" s="24" t="s">
        <v>51</v>
      </c>
      <c r="C29" s="25">
        <v>1468752</v>
      </c>
      <c r="D29" s="25">
        <v>0</v>
      </c>
      <c r="E29" s="25">
        <v>1468752</v>
      </c>
    </row>
    <row r="30" spans="1:5" ht="12.75">
      <c r="A30" s="24" t="s">
        <v>52</v>
      </c>
      <c r="B30" s="24" t="s">
        <v>53</v>
      </c>
      <c r="C30" s="25">
        <v>1810898</v>
      </c>
      <c r="D30" s="25">
        <v>0</v>
      </c>
      <c r="E30" s="25">
        <v>1810898</v>
      </c>
    </row>
    <row r="31" spans="1:5" ht="12.75">
      <c r="A31" s="24" t="s">
        <v>54</v>
      </c>
      <c r="B31" s="24" t="s">
        <v>55</v>
      </c>
      <c r="C31" s="25">
        <v>63110</v>
      </c>
      <c r="D31" s="25">
        <v>0</v>
      </c>
      <c r="E31" s="25">
        <v>63110</v>
      </c>
    </row>
    <row r="32" spans="1:5" ht="12.75">
      <c r="A32" s="24" t="s">
        <v>56</v>
      </c>
      <c r="B32" s="24" t="s">
        <v>57</v>
      </c>
      <c r="C32" s="25">
        <v>-405256</v>
      </c>
      <c r="D32" s="25">
        <v>0</v>
      </c>
      <c r="E32" s="25">
        <v>-405256</v>
      </c>
    </row>
    <row r="33" spans="1:5" ht="12.75">
      <c r="A33" s="24" t="s">
        <v>60</v>
      </c>
      <c r="B33" s="24" t="s">
        <v>61</v>
      </c>
      <c r="C33" s="25">
        <v>3559911</v>
      </c>
      <c r="D33" s="25">
        <v>0</v>
      </c>
      <c r="E33" s="25">
        <v>3559911</v>
      </c>
    </row>
    <row r="34" spans="1:5" ht="12.75">
      <c r="A34" s="24" t="s">
        <v>62</v>
      </c>
      <c r="B34" s="24" t="s">
        <v>63</v>
      </c>
      <c r="C34" s="25">
        <v>-3559911</v>
      </c>
      <c r="D34" s="25">
        <v>0</v>
      </c>
      <c r="E34" s="25">
        <v>-3559911</v>
      </c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zoomScalePageLayoutView="0" workbookViewId="0" topLeftCell="A1">
      <selection activeCell="B42" sqref="B42"/>
    </sheetView>
  </sheetViews>
  <sheetFormatPr defaultColWidth="9.140625" defaultRowHeight="12.75"/>
  <cols>
    <col min="1" max="1" width="11.140625" style="0" customWidth="1"/>
    <col min="2" max="2" width="64.421875" style="0" customWidth="1"/>
    <col min="3" max="5" width="15.28125" style="0" customWidth="1"/>
  </cols>
  <sheetData>
    <row r="1" spans="1:5" ht="15">
      <c r="A1" s="26" t="s">
        <v>157</v>
      </c>
      <c r="B1" s="27"/>
      <c r="C1" s="23"/>
      <c r="D1" s="23"/>
      <c r="E1" s="23"/>
    </row>
    <row r="2" spans="1:5" ht="12.75">
      <c r="A2" s="20"/>
      <c r="B2" s="20"/>
      <c r="C2" s="20"/>
      <c r="D2" s="20"/>
      <c r="E2" s="20"/>
    </row>
    <row r="3" spans="1:5" ht="17.25">
      <c r="A3" s="171" t="s">
        <v>0</v>
      </c>
      <c r="B3" s="171"/>
      <c r="C3" s="171"/>
      <c r="D3" s="171"/>
      <c r="E3" s="171"/>
    </row>
    <row r="4" spans="1:5" ht="15">
      <c r="A4" s="172" t="s">
        <v>152</v>
      </c>
      <c r="B4" s="173"/>
      <c r="C4" s="173"/>
      <c r="D4" s="173"/>
      <c r="E4" s="173"/>
    </row>
    <row r="5" spans="1:5" ht="12.75">
      <c r="A5" s="20"/>
      <c r="B5" s="20"/>
      <c r="C5" s="20"/>
      <c r="D5" s="21" t="s">
        <v>2</v>
      </c>
      <c r="E5" s="20"/>
    </row>
    <row r="6" spans="1:5" ht="30.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ht="12.75">
      <c r="A7" s="22">
        <v>1</v>
      </c>
      <c r="B7" s="22">
        <v>2</v>
      </c>
      <c r="C7" s="22">
        <v>3</v>
      </c>
      <c r="D7" s="22">
        <v>4</v>
      </c>
      <c r="E7" s="22">
        <v>5</v>
      </c>
    </row>
    <row r="8" spans="1:5" ht="12.75">
      <c r="A8" s="24" t="s">
        <v>8</v>
      </c>
      <c r="B8" s="24" t="s">
        <v>125</v>
      </c>
      <c r="C8" s="25">
        <v>4910011</v>
      </c>
      <c r="D8" s="25">
        <v>-516492</v>
      </c>
      <c r="E8" s="25">
        <v>4393519</v>
      </c>
    </row>
    <row r="9" spans="1:5" ht="12.75">
      <c r="A9" s="24" t="s">
        <v>10</v>
      </c>
      <c r="B9" s="24" t="s">
        <v>11</v>
      </c>
      <c r="C9" s="25">
        <v>411904</v>
      </c>
      <c r="D9" s="25">
        <v>0</v>
      </c>
      <c r="E9" s="25">
        <v>411904</v>
      </c>
    </row>
    <row r="10" spans="1:5" ht="12.75">
      <c r="A10" s="24" t="s">
        <v>12</v>
      </c>
      <c r="B10" s="24" t="s">
        <v>13</v>
      </c>
      <c r="C10" s="25">
        <v>764717</v>
      </c>
      <c r="D10" s="25">
        <v>0</v>
      </c>
      <c r="E10" s="25">
        <v>764717</v>
      </c>
    </row>
    <row r="11" spans="1:5" ht="12.75">
      <c r="A11" s="24" t="s">
        <v>14</v>
      </c>
      <c r="B11" s="24" t="s">
        <v>15</v>
      </c>
      <c r="C11" s="25">
        <v>29812</v>
      </c>
      <c r="D11" s="25">
        <v>-16580</v>
      </c>
      <c r="E11" s="25">
        <v>13232</v>
      </c>
    </row>
    <row r="12" spans="1:5" ht="12.75">
      <c r="A12" s="24" t="s">
        <v>16</v>
      </c>
      <c r="B12" s="24" t="s">
        <v>17</v>
      </c>
      <c r="C12" s="25">
        <v>447621</v>
      </c>
      <c r="D12" s="25">
        <v>-8561</v>
      </c>
      <c r="E12" s="25">
        <v>439060</v>
      </c>
    </row>
    <row r="13" spans="1:5" ht="12.75">
      <c r="A13" s="24" t="s">
        <v>18</v>
      </c>
      <c r="B13" s="24" t="s">
        <v>19</v>
      </c>
      <c r="C13" s="25">
        <v>2265020</v>
      </c>
      <c r="D13" s="25">
        <v>-371738</v>
      </c>
      <c r="E13" s="25">
        <v>1893282</v>
      </c>
    </row>
    <row r="14" spans="1:5" ht="12.75">
      <c r="A14" s="24" t="s">
        <v>20</v>
      </c>
      <c r="B14" s="24" t="s">
        <v>21</v>
      </c>
      <c r="C14" s="25">
        <v>199034</v>
      </c>
      <c r="D14" s="25">
        <v>0</v>
      </c>
      <c r="E14" s="25">
        <v>199034</v>
      </c>
    </row>
    <row r="15" spans="1:5" ht="12.75">
      <c r="A15" s="24" t="s">
        <v>115</v>
      </c>
      <c r="B15" s="24" t="s">
        <v>116</v>
      </c>
      <c r="C15" s="25">
        <v>147281</v>
      </c>
      <c r="D15" s="25">
        <v>-12322</v>
      </c>
      <c r="E15" s="25">
        <v>134959</v>
      </c>
    </row>
    <row r="16" spans="1:5" ht="12.75">
      <c r="A16" s="24" t="s">
        <v>22</v>
      </c>
      <c r="B16" s="24" t="s">
        <v>160</v>
      </c>
      <c r="C16" s="25">
        <v>4232</v>
      </c>
      <c r="D16" s="25">
        <v>0</v>
      </c>
      <c r="E16" s="25">
        <v>4232</v>
      </c>
    </row>
    <row r="17" spans="1:5" ht="12.75">
      <c r="A17" s="24" t="s">
        <v>24</v>
      </c>
      <c r="B17" s="24" t="s">
        <v>25</v>
      </c>
      <c r="C17" s="25">
        <v>32554</v>
      </c>
      <c r="D17" s="25">
        <v>-4740</v>
      </c>
      <c r="E17" s="25">
        <v>27814</v>
      </c>
    </row>
    <row r="18" spans="1:5" ht="12.75">
      <c r="A18" s="24" t="s">
        <v>26</v>
      </c>
      <c r="B18" s="24" t="s">
        <v>27</v>
      </c>
      <c r="C18" s="25">
        <v>558360</v>
      </c>
      <c r="D18" s="25">
        <v>-100236</v>
      </c>
      <c r="E18" s="25">
        <v>458124</v>
      </c>
    </row>
    <row r="19" spans="1:5" ht="12.75">
      <c r="A19" s="24" t="s">
        <v>28</v>
      </c>
      <c r="B19" s="24" t="s">
        <v>29</v>
      </c>
      <c r="C19" s="25">
        <v>49476</v>
      </c>
      <c r="D19" s="25">
        <v>-2315</v>
      </c>
      <c r="E19" s="25">
        <v>47161</v>
      </c>
    </row>
    <row r="20" spans="1:5" ht="12.75">
      <c r="A20" s="24" t="s">
        <v>30</v>
      </c>
      <c r="B20" s="24" t="s">
        <v>31</v>
      </c>
      <c r="C20" s="25">
        <v>4393519</v>
      </c>
      <c r="D20" s="25">
        <v>0</v>
      </c>
      <c r="E20" s="25">
        <v>4393519</v>
      </c>
    </row>
    <row r="21" spans="1:5" ht="12.75">
      <c r="A21" s="24" t="s">
        <v>32</v>
      </c>
      <c r="B21" s="24" t="s">
        <v>33</v>
      </c>
      <c r="C21" s="25">
        <v>3453251</v>
      </c>
      <c r="D21" s="25">
        <v>0</v>
      </c>
      <c r="E21" s="25">
        <v>3453251</v>
      </c>
    </row>
    <row r="22" spans="1:5" ht="12.75">
      <c r="A22" s="24" t="s">
        <v>34</v>
      </c>
      <c r="B22" s="24" t="s">
        <v>35</v>
      </c>
      <c r="C22" s="25">
        <v>345499</v>
      </c>
      <c r="D22" s="25">
        <v>0</v>
      </c>
      <c r="E22" s="25">
        <v>345499</v>
      </c>
    </row>
    <row r="23" spans="1:5" ht="12.75">
      <c r="A23" s="24" t="s">
        <v>36</v>
      </c>
      <c r="B23" s="24" t="s">
        <v>37</v>
      </c>
      <c r="C23" s="25">
        <v>2965408</v>
      </c>
      <c r="D23" s="25">
        <v>0</v>
      </c>
      <c r="E23" s="25">
        <v>2965408</v>
      </c>
    </row>
    <row r="24" spans="1:5" ht="12.75">
      <c r="A24" s="24" t="s">
        <v>38</v>
      </c>
      <c r="B24" s="24" t="s">
        <v>39</v>
      </c>
      <c r="C24" s="25">
        <v>3110</v>
      </c>
      <c r="D24" s="25">
        <v>0</v>
      </c>
      <c r="E24" s="25">
        <v>3110</v>
      </c>
    </row>
    <row r="25" spans="1:5" ht="12.75">
      <c r="A25" s="24" t="s">
        <v>44</v>
      </c>
      <c r="B25" s="24" t="s">
        <v>45</v>
      </c>
      <c r="C25" s="25">
        <v>36448</v>
      </c>
      <c r="D25" s="25">
        <v>0</v>
      </c>
      <c r="E25" s="25">
        <v>36448</v>
      </c>
    </row>
    <row r="26" spans="1:5" ht="12.75">
      <c r="A26" s="24" t="s">
        <v>46</v>
      </c>
      <c r="B26" s="24" t="s">
        <v>47</v>
      </c>
      <c r="C26" s="25">
        <v>73876</v>
      </c>
      <c r="D26" s="25">
        <v>0</v>
      </c>
      <c r="E26" s="25">
        <v>73876</v>
      </c>
    </row>
    <row r="27" spans="1:5" ht="12.75">
      <c r="A27" s="24" t="s">
        <v>48</v>
      </c>
      <c r="B27" s="24" t="s">
        <v>49</v>
      </c>
      <c r="C27" s="25">
        <v>26224</v>
      </c>
      <c r="D27" s="25">
        <v>0</v>
      </c>
      <c r="E27" s="25">
        <v>26224</v>
      </c>
    </row>
    <row r="28" spans="1:5" ht="12.75">
      <c r="A28" s="24" t="s">
        <v>141</v>
      </c>
      <c r="B28" s="24" t="s">
        <v>142</v>
      </c>
      <c r="C28" s="25">
        <v>2686</v>
      </c>
      <c r="D28" s="25">
        <v>0</v>
      </c>
      <c r="E28" s="25">
        <v>2686</v>
      </c>
    </row>
    <row r="29" spans="1:5" ht="12.75">
      <c r="A29" s="24" t="s">
        <v>50</v>
      </c>
      <c r="B29" s="24" t="s">
        <v>51</v>
      </c>
      <c r="C29" s="25">
        <v>940268</v>
      </c>
      <c r="D29" s="25">
        <v>0</v>
      </c>
      <c r="E29" s="25">
        <v>940268</v>
      </c>
    </row>
    <row r="30" spans="1:5" ht="12.75">
      <c r="A30" s="24" t="s">
        <v>52</v>
      </c>
      <c r="B30" s="24" t="s">
        <v>53</v>
      </c>
      <c r="C30" s="25">
        <v>1146892</v>
      </c>
      <c r="D30" s="25">
        <v>0</v>
      </c>
      <c r="E30" s="25">
        <v>1146892</v>
      </c>
    </row>
    <row r="31" spans="1:5" ht="12.75">
      <c r="A31" s="24" t="s">
        <v>54</v>
      </c>
      <c r="B31" s="24" t="s">
        <v>55</v>
      </c>
      <c r="C31" s="25">
        <v>65166</v>
      </c>
      <c r="D31" s="25">
        <v>0</v>
      </c>
      <c r="E31" s="25">
        <v>65166</v>
      </c>
    </row>
    <row r="32" spans="1:5" ht="12.75">
      <c r="A32" s="24" t="s">
        <v>56</v>
      </c>
      <c r="B32" s="24" t="s">
        <v>57</v>
      </c>
      <c r="C32" s="25">
        <v>-271790</v>
      </c>
      <c r="D32" s="25">
        <v>0</v>
      </c>
      <c r="E32" s="25">
        <v>-271790</v>
      </c>
    </row>
    <row r="33" spans="1:5" ht="12.75">
      <c r="A33" s="24" t="s">
        <v>60</v>
      </c>
      <c r="B33" s="24" t="s">
        <v>61</v>
      </c>
      <c r="C33" s="25">
        <v>3233866</v>
      </c>
      <c r="D33" s="25">
        <v>0</v>
      </c>
      <c r="E33" s="25">
        <v>3233866</v>
      </c>
    </row>
    <row r="34" spans="1:5" ht="12.75">
      <c r="A34" s="24" t="s">
        <v>62</v>
      </c>
      <c r="B34" s="24" t="s">
        <v>63</v>
      </c>
      <c r="C34" s="25">
        <v>-3233866</v>
      </c>
      <c r="D34" s="25">
        <v>0</v>
      </c>
      <c r="E34" s="25">
        <v>-3233866</v>
      </c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zoomScalePageLayoutView="0" workbookViewId="0" topLeftCell="A1">
      <selection activeCell="B28" sqref="B28"/>
    </sheetView>
  </sheetViews>
  <sheetFormatPr defaultColWidth="9.140625" defaultRowHeight="12.75"/>
  <cols>
    <col min="1" max="1" width="11.140625" style="0" customWidth="1"/>
    <col min="2" max="2" width="64.421875" style="0" customWidth="1"/>
    <col min="3" max="5" width="15.28125" style="0" customWidth="1"/>
  </cols>
  <sheetData>
    <row r="1" spans="1:5" ht="15">
      <c r="A1" s="26" t="s">
        <v>157</v>
      </c>
      <c r="B1" s="27"/>
      <c r="C1" s="23"/>
      <c r="D1" s="23"/>
      <c r="E1" s="23"/>
    </row>
    <row r="2" spans="1:5" ht="12.75">
      <c r="A2" s="20"/>
      <c r="B2" s="20"/>
      <c r="C2" s="20"/>
      <c r="D2" s="20"/>
      <c r="E2" s="20"/>
    </row>
    <row r="3" spans="1:5" ht="17.25">
      <c r="A3" s="171" t="s">
        <v>0</v>
      </c>
      <c r="B3" s="171"/>
      <c r="C3" s="171"/>
      <c r="D3" s="171"/>
      <c r="E3" s="171"/>
    </row>
    <row r="4" spans="1:5" ht="15">
      <c r="A4" s="172" t="s">
        <v>149</v>
      </c>
      <c r="B4" s="173"/>
      <c r="C4" s="173"/>
      <c r="D4" s="173"/>
      <c r="E4" s="173"/>
    </row>
    <row r="5" spans="1:5" ht="12.75">
      <c r="A5" s="20"/>
      <c r="B5" s="20"/>
      <c r="C5" s="20"/>
      <c r="D5" s="21" t="s">
        <v>2</v>
      </c>
      <c r="E5" s="20"/>
    </row>
    <row r="6" spans="1:5" ht="30.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ht="12.75">
      <c r="A7" s="22">
        <v>1</v>
      </c>
      <c r="B7" s="22">
        <v>2</v>
      </c>
      <c r="C7" s="22">
        <v>3</v>
      </c>
      <c r="D7" s="22">
        <v>4</v>
      </c>
      <c r="E7" s="22">
        <v>5</v>
      </c>
    </row>
    <row r="8" spans="1:5" ht="12.75">
      <c r="A8" s="24" t="s">
        <v>8</v>
      </c>
      <c r="B8" s="24" t="s">
        <v>125</v>
      </c>
      <c r="C8" s="25">
        <v>3888966</v>
      </c>
      <c r="D8" s="25">
        <v>-370511</v>
      </c>
      <c r="E8" s="25">
        <v>3518455</v>
      </c>
    </row>
    <row r="9" spans="1:5" ht="12.75">
      <c r="A9" s="24" t="s">
        <v>10</v>
      </c>
      <c r="B9" s="24" t="s">
        <v>11</v>
      </c>
      <c r="C9" s="25">
        <v>349005</v>
      </c>
      <c r="D9" s="25">
        <v>0</v>
      </c>
      <c r="E9" s="25">
        <v>349005</v>
      </c>
    </row>
    <row r="10" spans="1:5" ht="12.75">
      <c r="A10" s="24" t="s">
        <v>12</v>
      </c>
      <c r="B10" s="24" t="s">
        <v>13</v>
      </c>
      <c r="C10" s="25">
        <v>746783</v>
      </c>
      <c r="D10" s="25">
        <v>0</v>
      </c>
      <c r="E10" s="25">
        <v>746783</v>
      </c>
    </row>
    <row r="11" spans="1:5" ht="12.75">
      <c r="A11" s="24" t="s">
        <v>14</v>
      </c>
      <c r="B11" s="24" t="s">
        <v>15</v>
      </c>
      <c r="C11" s="25">
        <v>24143</v>
      </c>
      <c r="D11" s="25">
        <v>-12075</v>
      </c>
      <c r="E11" s="25">
        <v>12068</v>
      </c>
    </row>
    <row r="12" spans="1:5" ht="12.75">
      <c r="A12" s="24" t="s">
        <v>16</v>
      </c>
      <c r="B12" s="24" t="s">
        <v>17</v>
      </c>
      <c r="C12" s="25">
        <v>170840</v>
      </c>
      <c r="D12" s="25">
        <v>-8663</v>
      </c>
      <c r="E12" s="25">
        <v>162177</v>
      </c>
    </row>
    <row r="13" spans="1:5" ht="12.75">
      <c r="A13" s="24" t="s">
        <v>18</v>
      </c>
      <c r="B13" s="24" t="s">
        <v>19</v>
      </c>
      <c r="C13" s="25">
        <v>1642933</v>
      </c>
      <c r="D13" s="25">
        <v>-247826</v>
      </c>
      <c r="E13" s="25">
        <v>1395107</v>
      </c>
    </row>
    <row r="14" spans="1:5" ht="12.75">
      <c r="A14" s="24" t="s">
        <v>20</v>
      </c>
      <c r="B14" s="24" t="s">
        <v>21</v>
      </c>
      <c r="C14" s="25">
        <v>370877</v>
      </c>
      <c r="D14" s="25">
        <v>0</v>
      </c>
      <c r="E14" s="25">
        <v>370877</v>
      </c>
    </row>
    <row r="15" spans="1:5" ht="12.75">
      <c r="A15" s="24" t="s">
        <v>115</v>
      </c>
      <c r="B15" s="24" t="s">
        <v>116</v>
      </c>
      <c r="C15" s="25">
        <v>10552</v>
      </c>
      <c r="D15" s="25">
        <v>-599</v>
      </c>
      <c r="E15" s="25">
        <v>9953</v>
      </c>
    </row>
    <row r="16" spans="1:5" ht="12.75">
      <c r="A16" s="24" t="s">
        <v>22</v>
      </c>
      <c r="B16" s="24" t="s">
        <v>160</v>
      </c>
      <c r="C16" s="25">
        <v>1256</v>
      </c>
      <c r="D16" s="25">
        <v>0</v>
      </c>
      <c r="E16" s="25">
        <v>1256</v>
      </c>
    </row>
    <row r="17" spans="1:5" ht="12.75">
      <c r="A17" s="24" t="s">
        <v>24</v>
      </c>
      <c r="B17" s="24" t="s">
        <v>25</v>
      </c>
      <c r="C17" s="25">
        <v>20797</v>
      </c>
      <c r="D17" s="25">
        <v>-4740</v>
      </c>
      <c r="E17" s="25">
        <v>16057</v>
      </c>
    </row>
    <row r="18" spans="1:5" ht="12.75">
      <c r="A18" s="24" t="s">
        <v>26</v>
      </c>
      <c r="B18" s="24" t="s">
        <v>27</v>
      </c>
      <c r="C18" s="25">
        <v>522239</v>
      </c>
      <c r="D18" s="25">
        <v>-94849</v>
      </c>
      <c r="E18" s="25">
        <v>427390</v>
      </c>
    </row>
    <row r="19" spans="1:5" ht="12.75">
      <c r="A19" s="24" t="s">
        <v>28</v>
      </c>
      <c r="B19" s="24" t="s">
        <v>29</v>
      </c>
      <c r="C19" s="25">
        <v>29541</v>
      </c>
      <c r="D19" s="25">
        <v>-1759</v>
      </c>
      <c r="E19" s="25">
        <v>27782</v>
      </c>
    </row>
    <row r="20" spans="1:5" ht="12.75">
      <c r="A20" s="24" t="s">
        <v>30</v>
      </c>
      <c r="B20" s="24" t="s">
        <v>31</v>
      </c>
      <c r="C20" s="25">
        <v>3518455</v>
      </c>
      <c r="D20" s="25">
        <v>0</v>
      </c>
      <c r="E20" s="25">
        <v>3518455</v>
      </c>
    </row>
    <row r="21" spans="1:5" ht="12.75">
      <c r="A21" s="24" t="s">
        <v>32</v>
      </c>
      <c r="B21" s="24" t="s">
        <v>33</v>
      </c>
      <c r="C21" s="25">
        <v>2502260</v>
      </c>
      <c r="D21" s="25">
        <v>0</v>
      </c>
      <c r="E21" s="25">
        <v>2502260</v>
      </c>
    </row>
    <row r="22" spans="1:5" ht="12.75">
      <c r="A22" s="24" t="s">
        <v>34</v>
      </c>
      <c r="B22" s="24" t="s">
        <v>35</v>
      </c>
      <c r="C22" s="25">
        <v>53304</v>
      </c>
      <c r="D22" s="25">
        <v>0</v>
      </c>
      <c r="E22" s="25">
        <v>53304</v>
      </c>
    </row>
    <row r="23" spans="1:5" ht="12.75">
      <c r="A23" s="24" t="s">
        <v>36</v>
      </c>
      <c r="B23" s="24" t="s">
        <v>37</v>
      </c>
      <c r="C23" s="25">
        <v>2370393</v>
      </c>
      <c r="D23" s="25">
        <v>0</v>
      </c>
      <c r="E23" s="25">
        <v>2370393</v>
      </c>
    </row>
    <row r="24" spans="1:5" ht="12.75">
      <c r="A24" s="24" t="s">
        <v>38</v>
      </c>
      <c r="B24" s="24" t="s">
        <v>39</v>
      </c>
      <c r="C24" s="25">
        <v>1787</v>
      </c>
      <c r="D24" s="25">
        <v>0</v>
      </c>
      <c r="E24" s="25">
        <v>1787</v>
      </c>
    </row>
    <row r="25" spans="1:5" ht="12.75">
      <c r="A25" s="24" t="s">
        <v>44</v>
      </c>
      <c r="B25" s="24" t="s">
        <v>45</v>
      </c>
      <c r="C25" s="25">
        <v>12336</v>
      </c>
      <c r="D25" s="25">
        <v>0</v>
      </c>
      <c r="E25" s="25">
        <v>12336</v>
      </c>
    </row>
    <row r="26" spans="1:5" ht="12.75">
      <c r="A26" s="24" t="s">
        <v>46</v>
      </c>
      <c r="B26" s="24" t="s">
        <v>47</v>
      </c>
      <c r="C26" s="25">
        <v>48814</v>
      </c>
      <c r="D26" s="25">
        <v>0</v>
      </c>
      <c r="E26" s="25">
        <v>48814</v>
      </c>
    </row>
    <row r="27" spans="1:5" ht="12.75">
      <c r="A27" s="24" t="s">
        <v>48</v>
      </c>
      <c r="B27" s="24" t="s">
        <v>49</v>
      </c>
      <c r="C27" s="25">
        <v>12940</v>
      </c>
      <c r="D27" s="25">
        <v>0</v>
      </c>
      <c r="E27" s="25">
        <v>12940</v>
      </c>
    </row>
    <row r="28" spans="1:5" ht="12.75">
      <c r="A28" s="24" t="s">
        <v>141</v>
      </c>
      <c r="B28" s="24" t="s">
        <v>142</v>
      </c>
      <c r="C28" s="25">
        <v>2686</v>
      </c>
      <c r="D28" s="25">
        <v>0</v>
      </c>
      <c r="E28" s="25">
        <v>2686</v>
      </c>
    </row>
    <row r="29" spans="1:5" ht="12.75">
      <c r="A29" s="24" t="s">
        <v>50</v>
      </c>
      <c r="B29" s="24" t="s">
        <v>51</v>
      </c>
      <c r="C29" s="25">
        <v>1016195</v>
      </c>
      <c r="D29" s="25">
        <v>0</v>
      </c>
      <c r="E29" s="25">
        <v>1016195</v>
      </c>
    </row>
    <row r="30" spans="1:5" ht="12.75">
      <c r="A30" s="24" t="s">
        <v>52</v>
      </c>
      <c r="B30" s="24" t="s">
        <v>53</v>
      </c>
      <c r="C30" s="25">
        <v>999747</v>
      </c>
      <c r="D30" s="25">
        <v>0</v>
      </c>
      <c r="E30" s="25">
        <v>999747</v>
      </c>
    </row>
    <row r="31" spans="1:5" ht="12.75">
      <c r="A31" s="24" t="s">
        <v>54</v>
      </c>
      <c r="B31" s="24" t="s">
        <v>55</v>
      </c>
      <c r="C31" s="25">
        <v>65165</v>
      </c>
      <c r="D31" s="25">
        <v>0</v>
      </c>
      <c r="E31" s="25">
        <v>65165</v>
      </c>
    </row>
    <row r="32" spans="1:5" ht="12.75">
      <c r="A32" s="24" t="s">
        <v>56</v>
      </c>
      <c r="B32" s="24" t="s">
        <v>57</v>
      </c>
      <c r="C32" s="25">
        <v>-48717</v>
      </c>
      <c r="D32" s="25">
        <v>0</v>
      </c>
      <c r="E32" s="25">
        <v>-48717</v>
      </c>
    </row>
    <row r="33" spans="1:5" ht="12.75">
      <c r="A33" s="24" t="s">
        <v>60</v>
      </c>
      <c r="B33" s="24" t="s">
        <v>61</v>
      </c>
      <c r="C33" s="25">
        <v>2712186</v>
      </c>
      <c r="D33" s="25">
        <v>0</v>
      </c>
      <c r="E33" s="25">
        <v>2712186</v>
      </c>
    </row>
    <row r="34" spans="1:5" ht="12.75">
      <c r="A34" s="24" t="s">
        <v>62</v>
      </c>
      <c r="B34" s="24" t="s">
        <v>63</v>
      </c>
      <c r="C34" s="25">
        <v>-2712186</v>
      </c>
      <c r="D34" s="25">
        <v>0</v>
      </c>
      <c r="E34" s="25">
        <v>-2712186</v>
      </c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zoomScalePageLayoutView="0" workbookViewId="0" topLeftCell="A1">
      <selection activeCell="B42" sqref="B42"/>
    </sheetView>
  </sheetViews>
  <sheetFormatPr defaultColWidth="9.140625" defaultRowHeight="12.75"/>
  <cols>
    <col min="1" max="1" width="11.140625" style="0" customWidth="1"/>
    <col min="2" max="2" width="64.421875" style="0" customWidth="1"/>
    <col min="3" max="5" width="15.28125" style="0" customWidth="1"/>
  </cols>
  <sheetData>
    <row r="1" spans="1:5" ht="15">
      <c r="A1" s="26" t="s">
        <v>158</v>
      </c>
      <c r="B1" s="27"/>
      <c r="C1" s="23"/>
      <c r="D1" s="23"/>
      <c r="E1" s="23"/>
    </row>
    <row r="2" spans="1:5" ht="12.75">
      <c r="A2" s="20"/>
      <c r="B2" s="20"/>
      <c r="C2" s="20"/>
      <c r="D2" s="20"/>
      <c r="E2" s="20"/>
    </row>
    <row r="3" spans="1:5" ht="17.25">
      <c r="A3" s="171" t="s">
        <v>0</v>
      </c>
      <c r="B3" s="171"/>
      <c r="C3" s="171"/>
      <c r="D3" s="171"/>
      <c r="E3" s="171"/>
    </row>
    <row r="4" spans="1:5" ht="15">
      <c r="A4" s="172" t="s">
        <v>145</v>
      </c>
      <c r="B4" s="173"/>
      <c r="C4" s="173"/>
      <c r="D4" s="173"/>
      <c r="E4" s="173"/>
    </row>
    <row r="5" spans="1:5" ht="12.75">
      <c r="A5" s="20"/>
      <c r="B5" s="20"/>
      <c r="C5" s="20"/>
      <c r="D5" s="21" t="s">
        <v>2</v>
      </c>
      <c r="E5" s="20"/>
    </row>
    <row r="6" spans="1:5" ht="30.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ht="12.75">
      <c r="A7" s="22">
        <v>1</v>
      </c>
      <c r="B7" s="22">
        <v>2</v>
      </c>
      <c r="C7" s="22">
        <v>3</v>
      </c>
      <c r="D7" s="22">
        <v>4</v>
      </c>
      <c r="E7" s="22">
        <v>5</v>
      </c>
    </row>
    <row r="8" spans="1:5" ht="12.75">
      <c r="A8" s="24" t="s">
        <v>8</v>
      </c>
      <c r="B8" s="24" t="s">
        <v>125</v>
      </c>
      <c r="C8" s="25">
        <v>3924928</v>
      </c>
      <c r="D8" s="25">
        <v>-365992</v>
      </c>
      <c r="E8" s="25">
        <v>3558936</v>
      </c>
    </row>
    <row r="9" spans="1:5" ht="12.75">
      <c r="A9" s="24" t="s">
        <v>10</v>
      </c>
      <c r="B9" s="24" t="s">
        <v>11</v>
      </c>
      <c r="C9" s="25">
        <v>1223919</v>
      </c>
      <c r="D9" s="25">
        <v>0</v>
      </c>
      <c r="E9" s="25">
        <v>1223919</v>
      </c>
    </row>
    <row r="10" spans="1:5" ht="12.75">
      <c r="A10" s="24" t="s">
        <v>12</v>
      </c>
      <c r="B10" s="24" t="s">
        <v>13</v>
      </c>
      <c r="C10" s="25">
        <v>634524</v>
      </c>
      <c r="D10" s="25">
        <v>0</v>
      </c>
      <c r="E10" s="25">
        <v>634524</v>
      </c>
    </row>
    <row r="11" spans="1:5" ht="12.75">
      <c r="A11" s="24" t="s">
        <v>14</v>
      </c>
      <c r="B11" s="24" t="s">
        <v>15</v>
      </c>
      <c r="C11" s="25">
        <v>20009</v>
      </c>
      <c r="D11" s="25">
        <v>-9633</v>
      </c>
      <c r="E11" s="25">
        <v>10376</v>
      </c>
    </row>
    <row r="12" spans="1:5" ht="12.75">
      <c r="A12" s="24" t="s">
        <v>16</v>
      </c>
      <c r="B12" s="24" t="s">
        <v>17</v>
      </c>
      <c r="C12" s="25">
        <v>75646</v>
      </c>
      <c r="D12" s="25">
        <v>-9414</v>
      </c>
      <c r="E12" s="25">
        <v>66232</v>
      </c>
    </row>
    <row r="13" spans="1:5" ht="12.75">
      <c r="A13" s="24" t="s">
        <v>18</v>
      </c>
      <c r="B13" s="24" t="s">
        <v>19</v>
      </c>
      <c r="C13" s="25">
        <v>1168802</v>
      </c>
      <c r="D13" s="25">
        <v>-235376</v>
      </c>
      <c r="E13" s="25">
        <v>933426</v>
      </c>
    </row>
    <row r="14" spans="1:5" ht="12.75">
      <c r="A14" s="24" t="s">
        <v>20</v>
      </c>
      <c r="B14" s="24" t="s">
        <v>21</v>
      </c>
      <c r="C14" s="25">
        <v>202934</v>
      </c>
      <c r="D14" s="25">
        <v>0</v>
      </c>
      <c r="E14" s="25">
        <v>202934</v>
      </c>
    </row>
    <row r="15" spans="1:5" ht="12.75">
      <c r="A15" s="24" t="s">
        <v>115</v>
      </c>
      <c r="B15" s="24" t="s">
        <v>116</v>
      </c>
      <c r="C15" s="25">
        <v>61094</v>
      </c>
      <c r="D15" s="25">
        <v>-10495</v>
      </c>
      <c r="E15" s="25">
        <v>50599</v>
      </c>
    </row>
    <row r="16" spans="1:5" ht="12.75">
      <c r="A16" s="24" t="s">
        <v>22</v>
      </c>
      <c r="B16" s="24" t="s">
        <v>146</v>
      </c>
      <c r="C16" s="25">
        <v>1256</v>
      </c>
      <c r="D16" s="25">
        <v>0</v>
      </c>
      <c r="E16" s="25">
        <v>1256</v>
      </c>
    </row>
    <row r="17" spans="1:5" ht="12.75">
      <c r="A17" s="24" t="s">
        <v>24</v>
      </c>
      <c r="B17" s="24" t="s">
        <v>25</v>
      </c>
      <c r="C17" s="25">
        <v>16214</v>
      </c>
      <c r="D17" s="25">
        <v>-4740</v>
      </c>
      <c r="E17" s="25">
        <v>11474</v>
      </c>
    </row>
    <row r="18" spans="1:5" ht="12.75">
      <c r="A18" s="24" t="s">
        <v>26</v>
      </c>
      <c r="B18" s="24" t="s">
        <v>27</v>
      </c>
      <c r="C18" s="25">
        <v>502277</v>
      </c>
      <c r="D18" s="25">
        <v>-94879</v>
      </c>
      <c r="E18" s="25">
        <v>407398</v>
      </c>
    </row>
    <row r="19" spans="1:5" ht="12.75">
      <c r="A19" s="24" t="s">
        <v>28</v>
      </c>
      <c r="B19" s="24" t="s">
        <v>29</v>
      </c>
      <c r="C19" s="25">
        <v>18253</v>
      </c>
      <c r="D19" s="25">
        <v>-1455</v>
      </c>
      <c r="E19" s="25">
        <v>16798</v>
      </c>
    </row>
    <row r="20" spans="1:5" ht="12.75">
      <c r="A20" s="24" t="s">
        <v>30</v>
      </c>
      <c r="B20" s="24" t="s">
        <v>31</v>
      </c>
      <c r="C20" s="25">
        <v>3558936</v>
      </c>
      <c r="D20" s="25">
        <v>0</v>
      </c>
      <c r="E20" s="25">
        <v>3558936</v>
      </c>
    </row>
    <row r="21" spans="1:5" ht="12.75">
      <c r="A21" s="24" t="s">
        <v>32</v>
      </c>
      <c r="B21" s="24" t="s">
        <v>33</v>
      </c>
      <c r="C21" s="25">
        <v>2543661</v>
      </c>
      <c r="D21" s="25">
        <v>0</v>
      </c>
      <c r="E21" s="25">
        <v>2543661</v>
      </c>
    </row>
    <row r="22" spans="1:5" ht="12.75">
      <c r="A22" s="24" t="s">
        <v>34</v>
      </c>
      <c r="B22" s="24" t="s">
        <v>35</v>
      </c>
      <c r="C22" s="25">
        <v>113336</v>
      </c>
      <c r="D22" s="25">
        <v>0</v>
      </c>
      <c r="E22" s="25">
        <v>113336</v>
      </c>
    </row>
    <row r="23" spans="1:5" ht="12.75">
      <c r="A23" s="24" t="s">
        <v>36</v>
      </c>
      <c r="B23" s="24" t="s">
        <v>37</v>
      </c>
      <c r="C23" s="25">
        <v>2364209</v>
      </c>
      <c r="D23" s="25">
        <v>0</v>
      </c>
      <c r="E23" s="25">
        <v>2364209</v>
      </c>
    </row>
    <row r="24" spans="1:5" ht="12.75">
      <c r="A24" s="24" t="s">
        <v>38</v>
      </c>
      <c r="B24" s="24" t="s">
        <v>39</v>
      </c>
      <c r="C24" s="25">
        <v>2041</v>
      </c>
      <c r="D24" s="25">
        <v>0</v>
      </c>
      <c r="E24" s="25">
        <v>2041</v>
      </c>
    </row>
    <row r="25" spans="1:5" ht="12.75">
      <c r="A25" s="24" t="s">
        <v>44</v>
      </c>
      <c r="B25" s="24" t="s">
        <v>45</v>
      </c>
      <c r="C25" s="25">
        <v>21973</v>
      </c>
      <c r="D25" s="25">
        <v>0</v>
      </c>
      <c r="E25" s="25">
        <v>21973</v>
      </c>
    </row>
    <row r="26" spans="1:5" ht="12.75">
      <c r="A26" s="24" t="s">
        <v>46</v>
      </c>
      <c r="B26" s="24" t="s">
        <v>47</v>
      </c>
      <c r="C26" s="25">
        <v>35610</v>
      </c>
      <c r="D26" s="25">
        <v>0</v>
      </c>
      <c r="E26" s="25">
        <v>35610</v>
      </c>
    </row>
    <row r="27" spans="1:5" ht="12.75">
      <c r="A27" s="24" t="s">
        <v>48</v>
      </c>
      <c r="B27" s="24" t="s">
        <v>49</v>
      </c>
      <c r="C27" s="25">
        <v>3806</v>
      </c>
      <c r="D27" s="25">
        <v>0</v>
      </c>
      <c r="E27" s="25">
        <v>3806</v>
      </c>
    </row>
    <row r="28" spans="1:5" ht="12.75">
      <c r="A28" s="24" t="s">
        <v>141</v>
      </c>
      <c r="B28" s="24" t="s">
        <v>142</v>
      </c>
      <c r="C28" s="25">
        <v>2686</v>
      </c>
      <c r="D28" s="25">
        <v>0</v>
      </c>
      <c r="E28" s="25">
        <v>2686</v>
      </c>
    </row>
    <row r="29" spans="1:5" ht="12.75">
      <c r="A29" s="24" t="s">
        <v>50</v>
      </c>
      <c r="B29" s="24" t="s">
        <v>51</v>
      </c>
      <c r="C29" s="25">
        <v>1015275</v>
      </c>
      <c r="D29" s="25">
        <v>0</v>
      </c>
      <c r="E29" s="25">
        <v>1015275</v>
      </c>
    </row>
    <row r="30" spans="1:5" ht="12.75">
      <c r="A30" s="24" t="s">
        <v>52</v>
      </c>
      <c r="B30" s="24" t="s">
        <v>53</v>
      </c>
      <c r="C30" s="25">
        <v>999747</v>
      </c>
      <c r="D30" s="25">
        <v>0</v>
      </c>
      <c r="E30" s="25">
        <v>999747</v>
      </c>
    </row>
    <row r="31" spans="1:5" ht="12.75">
      <c r="A31" s="24" t="s">
        <v>54</v>
      </c>
      <c r="B31" s="24" t="s">
        <v>55</v>
      </c>
      <c r="C31" s="25">
        <v>65165</v>
      </c>
      <c r="D31" s="25">
        <v>0</v>
      </c>
      <c r="E31" s="25">
        <v>65165</v>
      </c>
    </row>
    <row r="32" spans="1:5" ht="12.75">
      <c r="A32" s="24" t="s">
        <v>56</v>
      </c>
      <c r="B32" s="24" t="s">
        <v>57</v>
      </c>
      <c r="C32" s="25">
        <v>-49637</v>
      </c>
      <c r="D32" s="25">
        <v>0</v>
      </c>
      <c r="E32" s="25">
        <v>-49637</v>
      </c>
    </row>
    <row r="33" spans="1:5" ht="12.75">
      <c r="A33" s="24" t="s">
        <v>60</v>
      </c>
      <c r="B33" s="24" t="s">
        <v>61</v>
      </c>
      <c r="C33" s="25">
        <v>2473948</v>
      </c>
      <c r="D33" s="25">
        <v>0</v>
      </c>
      <c r="E33" s="25">
        <v>2473948</v>
      </c>
    </row>
    <row r="34" spans="1:5" ht="12.75">
      <c r="A34" s="24" t="s">
        <v>62</v>
      </c>
      <c r="B34" s="24" t="s">
        <v>63</v>
      </c>
      <c r="C34" s="25">
        <v>-2473948</v>
      </c>
      <c r="D34" s="25">
        <v>0</v>
      </c>
      <c r="E34" s="25">
        <v>-2473948</v>
      </c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B28" sqref="B28"/>
    </sheetView>
  </sheetViews>
  <sheetFormatPr defaultColWidth="9.140625" defaultRowHeight="12.75"/>
  <cols>
    <col min="1" max="1" width="11.140625" style="0" customWidth="1"/>
    <col min="2" max="2" width="64.421875" style="0" customWidth="1"/>
    <col min="3" max="5" width="15.28125" style="0" customWidth="1"/>
  </cols>
  <sheetData>
    <row r="1" spans="1:5" ht="15">
      <c r="A1" s="26" t="s">
        <v>158</v>
      </c>
      <c r="B1" s="23"/>
      <c r="C1" s="23"/>
      <c r="D1" s="23"/>
      <c r="E1" s="23"/>
    </row>
    <row r="2" spans="1:5" ht="12.75">
      <c r="A2" s="20"/>
      <c r="B2" s="20"/>
      <c r="C2" s="20"/>
      <c r="D2" s="20"/>
      <c r="E2" s="20"/>
    </row>
    <row r="3" spans="1:5" ht="17.25">
      <c r="A3" s="171" t="s">
        <v>0</v>
      </c>
      <c r="B3" s="171"/>
      <c r="C3" s="171"/>
      <c r="D3" s="171"/>
      <c r="E3" s="171"/>
    </row>
    <row r="4" spans="1:5" ht="15">
      <c r="A4" s="172" t="s">
        <v>143</v>
      </c>
      <c r="B4" s="173"/>
      <c r="C4" s="173"/>
      <c r="D4" s="173"/>
      <c r="E4" s="173"/>
    </row>
    <row r="5" spans="1:5" ht="12.75">
      <c r="A5" s="20"/>
      <c r="B5" s="20"/>
      <c r="C5" s="20"/>
      <c r="D5" s="21" t="s">
        <v>2</v>
      </c>
      <c r="E5" s="20"/>
    </row>
    <row r="6" spans="1:5" ht="30.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ht="12.75">
      <c r="A7" s="22">
        <v>1</v>
      </c>
      <c r="B7" s="22">
        <v>2</v>
      </c>
      <c r="C7" s="22">
        <v>3</v>
      </c>
      <c r="D7" s="22">
        <v>4</v>
      </c>
      <c r="E7" s="22">
        <v>5</v>
      </c>
    </row>
    <row r="8" spans="1:5" ht="12.75">
      <c r="A8" s="24" t="s">
        <v>8</v>
      </c>
      <c r="B8" s="24" t="s">
        <v>125</v>
      </c>
      <c r="C8" s="25">
        <v>2946453</v>
      </c>
      <c r="D8" s="25">
        <v>-304056</v>
      </c>
      <c r="E8" s="25">
        <v>2642397</v>
      </c>
    </row>
    <row r="9" spans="1:5" ht="12.75">
      <c r="A9" s="24" t="s">
        <v>10</v>
      </c>
      <c r="B9" s="24" t="s">
        <v>11</v>
      </c>
      <c r="C9" s="25">
        <v>274168</v>
      </c>
      <c r="D9" s="25">
        <v>0</v>
      </c>
      <c r="E9" s="25">
        <v>274168</v>
      </c>
    </row>
    <row r="10" spans="1:5" ht="12.75">
      <c r="A10" s="24" t="s">
        <v>12</v>
      </c>
      <c r="B10" s="24" t="s">
        <v>13</v>
      </c>
      <c r="C10" s="25">
        <v>175714</v>
      </c>
      <c r="D10" s="25">
        <v>0</v>
      </c>
      <c r="E10" s="25">
        <v>175714</v>
      </c>
    </row>
    <row r="11" spans="1:5" ht="12.75">
      <c r="A11" s="24" t="s">
        <v>14</v>
      </c>
      <c r="B11" s="24" t="s">
        <v>159</v>
      </c>
      <c r="C11" s="25">
        <v>22682</v>
      </c>
      <c r="D11" s="25">
        <v>-10015</v>
      </c>
      <c r="E11" s="25">
        <v>12667</v>
      </c>
    </row>
    <row r="12" spans="1:5" ht="12.75">
      <c r="A12" s="24" t="s">
        <v>16</v>
      </c>
      <c r="B12" s="24" t="s">
        <v>17</v>
      </c>
      <c r="C12" s="25">
        <v>234674</v>
      </c>
      <c r="D12" s="25">
        <v>-9946</v>
      </c>
      <c r="E12" s="25">
        <v>224728</v>
      </c>
    </row>
    <row r="13" spans="1:5" ht="12.75">
      <c r="A13" s="24" t="s">
        <v>18</v>
      </c>
      <c r="B13" s="24" t="s">
        <v>19</v>
      </c>
      <c r="C13" s="25">
        <v>1336596</v>
      </c>
      <c r="D13" s="25">
        <v>-206050</v>
      </c>
      <c r="E13" s="25">
        <v>1130546</v>
      </c>
    </row>
    <row r="14" spans="1:5" ht="12.75">
      <c r="A14" s="24" t="s">
        <v>20</v>
      </c>
      <c r="B14" s="24" t="s">
        <v>21</v>
      </c>
      <c r="C14" s="25">
        <v>397138</v>
      </c>
      <c r="D14" s="25">
        <v>0</v>
      </c>
      <c r="E14" s="25">
        <v>397138</v>
      </c>
    </row>
    <row r="15" spans="1:5" ht="12.75">
      <c r="A15" s="24" t="s">
        <v>115</v>
      </c>
      <c r="B15" s="24" t="s">
        <v>116</v>
      </c>
      <c r="C15" s="25">
        <v>14989</v>
      </c>
      <c r="D15" s="25">
        <v>-4818</v>
      </c>
      <c r="E15" s="25">
        <v>10171</v>
      </c>
    </row>
    <row r="16" spans="1:5" ht="12.75">
      <c r="A16" s="24" t="s">
        <v>22</v>
      </c>
      <c r="B16" s="24" t="s">
        <v>160</v>
      </c>
      <c r="C16" s="25">
        <v>1256</v>
      </c>
      <c r="D16" s="25">
        <v>0</v>
      </c>
      <c r="E16" s="25">
        <v>1256</v>
      </c>
    </row>
    <row r="17" spans="1:5" ht="12.75">
      <c r="A17" s="24" t="s">
        <v>24</v>
      </c>
      <c r="B17" s="24" t="s">
        <v>25</v>
      </c>
      <c r="C17" s="25">
        <v>14770</v>
      </c>
      <c r="D17" s="25">
        <v>-2090</v>
      </c>
      <c r="E17" s="25">
        <v>12680</v>
      </c>
    </row>
    <row r="18" spans="1:5" ht="12.75">
      <c r="A18" s="24" t="s">
        <v>26</v>
      </c>
      <c r="B18" s="24" t="s">
        <v>27</v>
      </c>
      <c r="C18" s="25">
        <v>454325</v>
      </c>
      <c r="D18" s="25">
        <v>-69823</v>
      </c>
      <c r="E18" s="25">
        <v>384502</v>
      </c>
    </row>
    <row r="19" spans="1:5" ht="12.75">
      <c r="A19" s="24" t="s">
        <v>28</v>
      </c>
      <c r="B19" s="24" t="s">
        <v>29</v>
      </c>
      <c r="C19" s="25">
        <v>20141</v>
      </c>
      <c r="D19" s="25">
        <v>-1314</v>
      </c>
      <c r="E19" s="25">
        <v>18827</v>
      </c>
    </row>
    <row r="20" spans="1:5" ht="12.75">
      <c r="A20" s="24" t="s">
        <v>30</v>
      </c>
      <c r="B20" s="24" t="s">
        <v>31</v>
      </c>
      <c r="C20" s="25">
        <v>2642397</v>
      </c>
      <c r="D20" s="25">
        <v>0</v>
      </c>
      <c r="E20" s="25">
        <v>2642397</v>
      </c>
    </row>
    <row r="21" spans="1:5" ht="12.75">
      <c r="A21" s="24" t="s">
        <v>32</v>
      </c>
      <c r="B21" s="24" t="s">
        <v>33</v>
      </c>
      <c r="C21" s="25">
        <v>1615561</v>
      </c>
      <c r="D21" s="25">
        <v>0</v>
      </c>
      <c r="E21" s="25">
        <v>1615561</v>
      </c>
    </row>
    <row r="22" spans="1:5" ht="12.75">
      <c r="A22" s="24" t="s">
        <v>34</v>
      </c>
      <c r="B22" s="24" t="s">
        <v>35</v>
      </c>
      <c r="C22" s="25">
        <v>28297</v>
      </c>
      <c r="D22" s="25">
        <v>0</v>
      </c>
      <c r="E22" s="25">
        <v>28297</v>
      </c>
    </row>
    <row r="23" spans="1:5" ht="12.75">
      <c r="A23" s="24" t="s">
        <v>36</v>
      </c>
      <c r="B23" s="24" t="s">
        <v>37</v>
      </c>
      <c r="C23" s="25">
        <v>1534694</v>
      </c>
      <c r="D23" s="25">
        <v>0</v>
      </c>
      <c r="E23" s="25">
        <v>1534694</v>
      </c>
    </row>
    <row r="24" spans="1:5" ht="12.75">
      <c r="A24" s="24" t="s">
        <v>38</v>
      </c>
      <c r="B24" s="24" t="s">
        <v>39</v>
      </c>
      <c r="C24" s="25">
        <v>1375</v>
      </c>
      <c r="D24" s="25">
        <v>0</v>
      </c>
      <c r="E24" s="25">
        <v>1375</v>
      </c>
    </row>
    <row r="25" spans="1:5" ht="12.75">
      <c r="A25" s="24" t="s">
        <v>44</v>
      </c>
      <c r="B25" s="24" t="s">
        <v>45</v>
      </c>
      <c r="C25" s="25">
        <v>8727</v>
      </c>
      <c r="D25" s="25">
        <v>0</v>
      </c>
      <c r="E25" s="25">
        <v>8727</v>
      </c>
    </row>
    <row r="26" spans="1:5" ht="12.75">
      <c r="A26" s="24" t="s">
        <v>46</v>
      </c>
      <c r="B26" s="24" t="s">
        <v>47</v>
      </c>
      <c r="C26" s="25">
        <v>36107</v>
      </c>
      <c r="D26" s="25">
        <v>0</v>
      </c>
      <c r="E26" s="25">
        <v>36107</v>
      </c>
    </row>
    <row r="27" spans="1:5" ht="12.75">
      <c r="A27" s="24" t="s">
        <v>48</v>
      </c>
      <c r="B27" s="24" t="s">
        <v>162</v>
      </c>
      <c r="C27" s="25">
        <v>6361</v>
      </c>
      <c r="D27" s="25">
        <v>0</v>
      </c>
      <c r="E27" s="25">
        <v>6361</v>
      </c>
    </row>
    <row r="28" spans="1:5" ht="12.75">
      <c r="A28" s="24" t="s">
        <v>50</v>
      </c>
      <c r="B28" s="24" t="s">
        <v>51</v>
      </c>
      <c r="C28" s="25">
        <v>1026836</v>
      </c>
      <c r="D28" s="25">
        <v>0</v>
      </c>
      <c r="E28" s="25">
        <v>1026836</v>
      </c>
    </row>
    <row r="29" spans="1:5" ht="12.75">
      <c r="A29" s="24" t="s">
        <v>52</v>
      </c>
      <c r="B29" s="24" t="s">
        <v>53</v>
      </c>
      <c r="C29" s="25">
        <v>999747</v>
      </c>
      <c r="D29" s="25">
        <v>0</v>
      </c>
      <c r="E29" s="25">
        <v>999747</v>
      </c>
    </row>
    <row r="30" spans="1:5" ht="12.75">
      <c r="A30" s="24" t="s">
        <v>54</v>
      </c>
      <c r="B30" s="24" t="s">
        <v>55</v>
      </c>
      <c r="C30" s="25">
        <v>38255</v>
      </c>
      <c r="D30" s="25">
        <v>0</v>
      </c>
      <c r="E30" s="25">
        <v>38255</v>
      </c>
    </row>
    <row r="31" spans="1:5" ht="12.75">
      <c r="A31" s="24" t="s">
        <v>56</v>
      </c>
      <c r="B31" s="24" t="s">
        <v>57</v>
      </c>
      <c r="C31" s="25">
        <v>-11166</v>
      </c>
      <c r="D31" s="25">
        <v>0</v>
      </c>
      <c r="E31" s="25">
        <v>-11166</v>
      </c>
    </row>
    <row r="32" spans="1:5" ht="12.75">
      <c r="A32" s="24" t="s">
        <v>60</v>
      </c>
      <c r="B32" s="24" t="s">
        <v>61</v>
      </c>
      <c r="C32" s="25">
        <v>2332546</v>
      </c>
      <c r="D32" s="25">
        <v>0</v>
      </c>
      <c r="E32" s="25">
        <v>2332546</v>
      </c>
    </row>
    <row r="33" spans="1:5" ht="12.75">
      <c r="A33" s="24" t="s">
        <v>62</v>
      </c>
      <c r="B33" s="24" t="s">
        <v>63</v>
      </c>
      <c r="C33" s="25">
        <v>-2332546</v>
      </c>
      <c r="D33" s="25">
        <v>0</v>
      </c>
      <c r="E33" s="25">
        <v>-2332546</v>
      </c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64.421875" style="0" customWidth="1"/>
    <col min="3" max="5" width="15.28125" style="0" customWidth="1"/>
  </cols>
  <sheetData>
    <row r="1" spans="1:5" ht="15">
      <c r="A1" s="26" t="s">
        <v>158</v>
      </c>
      <c r="B1" s="23"/>
      <c r="C1" s="23"/>
      <c r="D1" s="23"/>
      <c r="E1" s="23"/>
    </row>
    <row r="2" spans="1:5" ht="12.75">
      <c r="A2" s="20"/>
      <c r="B2" s="20"/>
      <c r="C2" s="20"/>
      <c r="D2" s="20"/>
      <c r="E2" s="20"/>
    </row>
    <row r="3" spans="1:5" ht="17.25">
      <c r="A3" s="171" t="s">
        <v>0</v>
      </c>
      <c r="B3" s="171"/>
      <c r="C3" s="171"/>
      <c r="D3" s="171"/>
      <c r="E3" s="171"/>
    </row>
    <row r="4" spans="1:5" ht="15">
      <c r="A4" s="172" t="s">
        <v>130</v>
      </c>
      <c r="B4" s="173"/>
      <c r="C4" s="173"/>
      <c r="D4" s="173"/>
      <c r="E4" s="173"/>
    </row>
    <row r="5" spans="1:5" ht="12.75">
      <c r="A5" s="20"/>
      <c r="B5" s="20"/>
      <c r="C5" s="20"/>
      <c r="D5" s="21" t="s">
        <v>2</v>
      </c>
      <c r="E5" s="20"/>
    </row>
    <row r="6" spans="1:5" ht="30.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ht="12.75">
      <c r="A7" s="22">
        <v>1</v>
      </c>
      <c r="B7" s="22">
        <v>2</v>
      </c>
      <c r="C7" s="22">
        <v>3</v>
      </c>
      <c r="D7" s="22">
        <v>4</v>
      </c>
      <c r="E7" s="22">
        <v>5</v>
      </c>
    </row>
    <row r="8" spans="1:5" ht="12.75">
      <c r="A8" s="24" t="s">
        <v>8</v>
      </c>
      <c r="B8" s="24" t="s">
        <v>125</v>
      </c>
      <c r="C8" s="25">
        <v>2770223</v>
      </c>
      <c r="D8" s="25">
        <v>-305472</v>
      </c>
      <c r="E8" s="25">
        <v>2464751</v>
      </c>
    </row>
    <row r="9" spans="1:5" ht="12.75">
      <c r="A9" s="24" t="s">
        <v>10</v>
      </c>
      <c r="B9" s="24" t="s">
        <v>11</v>
      </c>
      <c r="C9" s="25">
        <v>322414</v>
      </c>
      <c r="D9" s="25">
        <v>0</v>
      </c>
      <c r="E9" s="25">
        <v>322414</v>
      </c>
    </row>
    <row r="10" spans="1:5" ht="12.75">
      <c r="A10" s="24" t="s">
        <v>12</v>
      </c>
      <c r="B10" s="24" t="s">
        <v>13</v>
      </c>
      <c r="C10" s="25">
        <v>152333</v>
      </c>
      <c r="D10" s="25">
        <v>0</v>
      </c>
      <c r="E10" s="25">
        <v>152333</v>
      </c>
    </row>
    <row r="11" spans="1:5" ht="12.75">
      <c r="A11" s="24" t="s">
        <v>14</v>
      </c>
      <c r="B11" s="24" t="s">
        <v>15</v>
      </c>
      <c r="C11" s="25">
        <v>24059</v>
      </c>
      <c r="D11" s="25">
        <v>-10687</v>
      </c>
      <c r="E11" s="25">
        <v>13372</v>
      </c>
    </row>
    <row r="12" spans="1:5" ht="12.75">
      <c r="A12" s="24" t="s">
        <v>16</v>
      </c>
      <c r="B12" s="24" t="s">
        <v>17</v>
      </c>
      <c r="C12" s="25">
        <v>254459</v>
      </c>
      <c r="D12" s="25">
        <v>-13328</v>
      </c>
      <c r="E12" s="25">
        <v>241131</v>
      </c>
    </row>
    <row r="13" spans="1:5" ht="12.75">
      <c r="A13" s="24" t="s">
        <v>18</v>
      </c>
      <c r="B13" s="24" t="s">
        <v>19</v>
      </c>
      <c r="C13" s="25">
        <v>1236781</v>
      </c>
      <c r="D13" s="25">
        <v>-205566</v>
      </c>
      <c r="E13" s="25">
        <v>1031215</v>
      </c>
    </row>
    <row r="14" spans="1:5" ht="12.75">
      <c r="A14" s="24" t="s">
        <v>20</v>
      </c>
      <c r="B14" s="24" t="s">
        <v>21</v>
      </c>
      <c r="C14" s="25">
        <v>195571</v>
      </c>
      <c r="D14" s="25">
        <v>0</v>
      </c>
      <c r="E14" s="25">
        <v>195571</v>
      </c>
    </row>
    <row r="15" spans="1:5" ht="12.75">
      <c r="A15" s="24" t="s">
        <v>115</v>
      </c>
      <c r="B15" s="24" t="s">
        <v>116</v>
      </c>
      <c r="C15" s="25">
        <v>85295</v>
      </c>
      <c r="D15" s="25">
        <v>-2519</v>
      </c>
      <c r="E15" s="25">
        <v>82776</v>
      </c>
    </row>
    <row r="16" spans="1:5" ht="12.75">
      <c r="A16" s="24" t="s">
        <v>22</v>
      </c>
      <c r="B16" s="24" t="s">
        <v>23</v>
      </c>
      <c r="C16" s="25">
        <v>1256</v>
      </c>
      <c r="D16" s="25">
        <v>-63</v>
      </c>
      <c r="E16" s="25">
        <v>1193</v>
      </c>
    </row>
    <row r="17" spans="1:5" ht="12.75">
      <c r="A17" s="24" t="s">
        <v>24</v>
      </c>
      <c r="B17" s="24" t="s">
        <v>25</v>
      </c>
      <c r="C17" s="25">
        <v>14496</v>
      </c>
      <c r="D17" s="25">
        <v>-2116</v>
      </c>
      <c r="E17" s="25">
        <v>12380</v>
      </c>
    </row>
    <row r="18" spans="1:5" ht="12.75">
      <c r="A18" s="24" t="s">
        <v>26</v>
      </c>
      <c r="B18" s="24" t="s">
        <v>27</v>
      </c>
      <c r="C18" s="25">
        <v>461404</v>
      </c>
      <c r="D18" s="25">
        <v>-69823</v>
      </c>
      <c r="E18" s="25">
        <v>391581</v>
      </c>
    </row>
    <row r="19" spans="1:5" ht="12.75">
      <c r="A19" s="24" t="s">
        <v>28</v>
      </c>
      <c r="B19" s="24" t="s">
        <v>29</v>
      </c>
      <c r="C19" s="25">
        <v>22155</v>
      </c>
      <c r="D19" s="25">
        <v>-1370</v>
      </c>
      <c r="E19" s="25">
        <v>20785</v>
      </c>
    </row>
    <row r="20" spans="1:5" ht="12.75">
      <c r="A20" s="24" t="s">
        <v>135</v>
      </c>
      <c r="B20" s="24" t="s">
        <v>136</v>
      </c>
      <c r="C20" s="24"/>
      <c r="D20" s="24"/>
      <c r="E20" s="24"/>
    </row>
    <row r="21" spans="1:5" ht="12.75">
      <c r="A21" s="24" t="s">
        <v>137</v>
      </c>
      <c r="B21" s="24" t="s">
        <v>138</v>
      </c>
      <c r="C21" s="24"/>
      <c r="D21" s="24"/>
      <c r="E21" s="24"/>
    </row>
    <row r="22" spans="1:5" ht="12.75">
      <c r="A22" s="24" t="s">
        <v>30</v>
      </c>
      <c r="B22" s="24" t="s">
        <v>31</v>
      </c>
      <c r="C22" s="25">
        <v>2464751</v>
      </c>
      <c r="D22" s="25">
        <v>0</v>
      </c>
      <c r="E22" s="25">
        <v>2464751</v>
      </c>
    </row>
    <row r="23" spans="1:5" ht="12.75">
      <c r="A23" s="24" t="s">
        <v>32</v>
      </c>
      <c r="B23" s="24" t="s">
        <v>33</v>
      </c>
      <c r="C23" s="25">
        <v>1441670</v>
      </c>
      <c r="D23" s="25">
        <v>0</v>
      </c>
      <c r="E23" s="25">
        <v>1441670</v>
      </c>
    </row>
    <row r="24" spans="1:5" ht="12.75">
      <c r="A24" s="24" t="s">
        <v>34</v>
      </c>
      <c r="B24" s="24" t="s">
        <v>35</v>
      </c>
      <c r="C24" s="25">
        <v>89710</v>
      </c>
      <c r="D24" s="25">
        <v>0</v>
      </c>
      <c r="E24" s="25">
        <v>89710</v>
      </c>
    </row>
    <row r="25" spans="1:5" ht="12.75">
      <c r="A25" s="24" t="s">
        <v>36</v>
      </c>
      <c r="B25" s="24" t="s">
        <v>37</v>
      </c>
      <c r="C25" s="25">
        <v>1301654</v>
      </c>
      <c r="D25" s="25">
        <v>0</v>
      </c>
      <c r="E25" s="25">
        <v>1301654</v>
      </c>
    </row>
    <row r="26" spans="1:5" ht="12.75">
      <c r="A26" s="24" t="s">
        <v>38</v>
      </c>
      <c r="B26" s="24" t="s">
        <v>39</v>
      </c>
      <c r="C26" s="25">
        <v>762</v>
      </c>
      <c r="D26" s="25">
        <v>0</v>
      </c>
      <c r="E26" s="25">
        <v>762</v>
      </c>
    </row>
    <row r="27" spans="1:5" ht="12.75">
      <c r="A27" s="24" t="s">
        <v>40</v>
      </c>
      <c r="B27" s="24" t="s">
        <v>41</v>
      </c>
      <c r="C27" s="24"/>
      <c r="D27" s="24"/>
      <c r="E27" s="24"/>
    </row>
    <row r="28" spans="1:5" ht="12.75">
      <c r="A28" s="24" t="s">
        <v>42</v>
      </c>
      <c r="B28" s="24" t="s">
        <v>43</v>
      </c>
      <c r="C28" s="24"/>
      <c r="D28" s="24"/>
      <c r="E28" s="24"/>
    </row>
    <row r="29" spans="1:5" ht="12.75">
      <c r="A29" s="24" t="s">
        <v>44</v>
      </c>
      <c r="B29" s="24" t="s">
        <v>45</v>
      </c>
      <c r="C29" s="25">
        <v>8485</v>
      </c>
      <c r="D29" s="25">
        <v>0</v>
      </c>
      <c r="E29" s="25">
        <v>8485</v>
      </c>
    </row>
    <row r="30" spans="1:5" ht="12.75">
      <c r="A30" s="24" t="s">
        <v>139</v>
      </c>
      <c r="B30" s="24" t="s">
        <v>140</v>
      </c>
      <c r="C30" s="24"/>
      <c r="D30" s="24"/>
      <c r="E30" s="24"/>
    </row>
    <row r="31" spans="1:5" ht="12.75">
      <c r="A31" s="24" t="s">
        <v>46</v>
      </c>
      <c r="B31" s="24" t="s">
        <v>47</v>
      </c>
      <c r="C31" s="25">
        <v>35645</v>
      </c>
      <c r="D31" s="25">
        <v>0</v>
      </c>
      <c r="E31" s="25">
        <v>35645</v>
      </c>
    </row>
    <row r="32" spans="1:5" ht="12.75">
      <c r="A32" s="24" t="s">
        <v>48</v>
      </c>
      <c r="B32" s="24" t="s">
        <v>49</v>
      </c>
      <c r="C32" s="25">
        <v>5414</v>
      </c>
      <c r="D32" s="25">
        <v>0</v>
      </c>
      <c r="E32" s="25">
        <v>5414</v>
      </c>
    </row>
    <row r="33" spans="1:5" ht="12.75">
      <c r="A33" s="24" t="s">
        <v>141</v>
      </c>
      <c r="B33" s="24" t="s">
        <v>142</v>
      </c>
      <c r="C33" s="24"/>
      <c r="D33" s="24"/>
      <c r="E33" s="24"/>
    </row>
    <row r="34" spans="1:5" ht="12.75">
      <c r="A34" s="24" t="s">
        <v>50</v>
      </c>
      <c r="B34" s="24" t="s">
        <v>51</v>
      </c>
      <c r="C34" s="25">
        <v>1023081</v>
      </c>
      <c r="D34" s="25">
        <v>0</v>
      </c>
      <c r="E34" s="25">
        <v>1023081</v>
      </c>
    </row>
    <row r="35" spans="1:5" ht="12.75">
      <c r="A35" s="24" t="s">
        <v>52</v>
      </c>
      <c r="B35" s="24" t="s">
        <v>53</v>
      </c>
      <c r="C35" s="25">
        <v>999747</v>
      </c>
      <c r="D35" s="25">
        <v>0</v>
      </c>
      <c r="E35" s="25">
        <v>999747</v>
      </c>
    </row>
    <row r="36" spans="1:5" ht="12.75">
      <c r="A36" s="24" t="s">
        <v>54</v>
      </c>
      <c r="B36" s="24" t="s">
        <v>55</v>
      </c>
      <c r="C36" s="25">
        <v>38200</v>
      </c>
      <c r="D36" s="25">
        <v>0</v>
      </c>
      <c r="E36" s="25">
        <v>38200</v>
      </c>
    </row>
    <row r="37" spans="1:5" ht="12.75">
      <c r="A37" s="24" t="s">
        <v>56</v>
      </c>
      <c r="B37" s="24" t="s">
        <v>57</v>
      </c>
      <c r="C37" s="25">
        <v>-14866</v>
      </c>
      <c r="D37" s="25">
        <v>0</v>
      </c>
      <c r="E37" s="25">
        <v>-14866</v>
      </c>
    </row>
    <row r="38" spans="1:5" ht="12.75">
      <c r="A38" s="24" t="s">
        <v>58</v>
      </c>
      <c r="B38" s="24" t="s">
        <v>59</v>
      </c>
      <c r="C38" s="25">
        <v>0</v>
      </c>
      <c r="D38" s="25">
        <v>0</v>
      </c>
      <c r="E38" s="25">
        <v>0</v>
      </c>
    </row>
    <row r="39" spans="1:5" ht="12.75">
      <c r="A39" s="24" t="s">
        <v>60</v>
      </c>
      <c r="B39" s="24" t="s">
        <v>61</v>
      </c>
      <c r="C39" s="25">
        <v>2533257</v>
      </c>
      <c r="D39" s="25">
        <v>0</v>
      </c>
      <c r="E39" s="25">
        <v>2533257</v>
      </c>
    </row>
    <row r="40" spans="1:5" ht="12.75">
      <c r="A40" s="24" t="s">
        <v>62</v>
      </c>
      <c r="B40" s="24" t="s">
        <v>63</v>
      </c>
      <c r="C40" s="25">
        <v>-2533257</v>
      </c>
      <c r="D40" s="25">
        <v>0</v>
      </c>
      <c r="E40" s="25">
        <v>-2533257</v>
      </c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77.00390625" style="0" customWidth="1"/>
    <col min="3" max="3" width="11.140625" style="0" bestFit="1" customWidth="1"/>
    <col min="4" max="4" width="10.140625" style="0" bestFit="1" customWidth="1"/>
  </cols>
  <sheetData>
    <row r="1" spans="1:3" ht="12.75">
      <c r="A1" s="122" t="s">
        <v>157</v>
      </c>
      <c r="B1" s="123"/>
      <c r="C1" s="123"/>
    </row>
    <row r="2" spans="1:3" ht="12.75">
      <c r="A2" s="125"/>
      <c r="B2" s="125"/>
      <c r="C2" s="125"/>
    </row>
    <row r="3" spans="1:3" ht="12.75">
      <c r="A3" s="165" t="s">
        <v>0</v>
      </c>
      <c r="B3" s="165"/>
      <c r="C3" s="165"/>
    </row>
    <row r="4" spans="1:3" ht="12.75">
      <c r="A4" s="166">
        <v>42551</v>
      </c>
      <c r="B4" s="166"/>
      <c r="C4" s="166"/>
    </row>
    <row r="5" spans="1:3" ht="12.75">
      <c r="A5" s="125"/>
      <c r="B5" s="125"/>
      <c r="C5" s="126" t="s">
        <v>2</v>
      </c>
    </row>
    <row r="6" spans="1:3" ht="12.75">
      <c r="A6" s="127" t="s">
        <v>3</v>
      </c>
      <c r="B6" s="127" t="s">
        <v>4</v>
      </c>
      <c r="C6" s="127" t="s">
        <v>7</v>
      </c>
    </row>
    <row r="7" spans="1:3" ht="12.75">
      <c r="A7" s="129">
        <v>1</v>
      </c>
      <c r="B7" s="129">
        <v>2</v>
      </c>
      <c r="C7" s="130">
        <v>3</v>
      </c>
    </row>
    <row r="8" spans="1:5" ht="12.75">
      <c r="A8" s="145" t="s">
        <v>426</v>
      </c>
      <c r="B8" s="131" t="s">
        <v>427</v>
      </c>
      <c r="C8" s="132">
        <v>2760342</v>
      </c>
      <c r="D8" s="9"/>
      <c r="E8" s="9"/>
    </row>
    <row r="9" spans="1:5" ht="12.75">
      <c r="A9" s="146" t="s">
        <v>428</v>
      </c>
      <c r="B9" s="131" t="s">
        <v>429</v>
      </c>
      <c r="C9" s="135">
        <v>0</v>
      </c>
      <c r="E9" s="9"/>
    </row>
    <row r="10" spans="1:5" ht="12.75">
      <c r="A10" s="146" t="s">
        <v>430</v>
      </c>
      <c r="B10" s="134" t="s">
        <v>431</v>
      </c>
      <c r="C10" s="135">
        <v>0</v>
      </c>
      <c r="E10" s="9"/>
    </row>
    <row r="11" spans="1:5" ht="12.75">
      <c r="A11" s="145" t="s">
        <v>432</v>
      </c>
      <c r="B11" s="134" t="s">
        <v>433</v>
      </c>
      <c r="C11" s="135">
        <v>0</v>
      </c>
      <c r="E11" s="9"/>
    </row>
    <row r="12" spans="1:5" ht="12.75">
      <c r="A12" s="146" t="s">
        <v>434</v>
      </c>
      <c r="B12" s="131" t="s">
        <v>435</v>
      </c>
      <c r="C12" s="135">
        <v>0</v>
      </c>
      <c r="E12" s="9"/>
    </row>
    <row r="13" spans="1:5" ht="12.75">
      <c r="A13" s="146" t="s">
        <v>436</v>
      </c>
      <c r="B13" s="131" t="s">
        <v>437</v>
      </c>
      <c r="C13" s="132">
        <v>5408</v>
      </c>
      <c r="D13" s="9"/>
      <c r="E13" s="9"/>
    </row>
    <row r="14" spans="1:5" ht="12.75">
      <c r="A14" s="146" t="s">
        <v>438</v>
      </c>
      <c r="B14" s="134" t="s">
        <v>439</v>
      </c>
      <c r="C14" s="132">
        <v>2199772</v>
      </c>
      <c r="D14" s="9"/>
      <c r="E14" s="9"/>
    </row>
    <row r="15" spans="1:5" ht="12.75">
      <c r="A15" s="146" t="s">
        <v>573</v>
      </c>
      <c r="B15" s="131" t="s">
        <v>440</v>
      </c>
      <c r="C15" s="132">
        <v>8773982</v>
      </c>
      <c r="D15" s="9"/>
      <c r="E15" s="9"/>
    </row>
    <row r="16" spans="1:5" ht="12.75">
      <c r="A16" s="146" t="s">
        <v>569</v>
      </c>
      <c r="B16" s="134" t="s">
        <v>441</v>
      </c>
      <c r="C16" s="135">
        <v>0</v>
      </c>
      <c r="E16" s="9"/>
    </row>
    <row r="17" spans="1:5" ht="12.75">
      <c r="A17" s="146" t="s">
        <v>442</v>
      </c>
      <c r="B17" s="134" t="s">
        <v>443</v>
      </c>
      <c r="C17" s="132">
        <v>260</v>
      </c>
      <c r="E17" s="9"/>
    </row>
    <row r="18" spans="1:5" ht="12.75">
      <c r="A18" s="146" t="s">
        <v>444</v>
      </c>
      <c r="B18" s="134" t="s">
        <v>445</v>
      </c>
      <c r="C18" s="135">
        <v>0</v>
      </c>
      <c r="E18" s="9"/>
    </row>
    <row r="19" spans="1:5" ht="12.75">
      <c r="A19" s="146" t="s">
        <v>447</v>
      </c>
      <c r="B19" s="131" t="s">
        <v>446</v>
      </c>
      <c r="C19" s="135">
        <v>0</v>
      </c>
      <c r="E19" s="9"/>
    </row>
    <row r="20" spans="1:5" ht="12.75">
      <c r="A20" s="146" t="s">
        <v>570</v>
      </c>
      <c r="B20" s="131" t="s">
        <v>188</v>
      </c>
      <c r="C20" s="132">
        <v>77331</v>
      </c>
      <c r="D20" s="9"/>
      <c r="E20" s="9"/>
    </row>
    <row r="21" spans="1:5" ht="12.75">
      <c r="A21" s="146" t="s">
        <v>448</v>
      </c>
      <c r="B21" s="131" t="s">
        <v>449</v>
      </c>
      <c r="C21" s="132">
        <v>284804</v>
      </c>
      <c r="D21" s="9"/>
      <c r="E21" s="9"/>
    </row>
    <row r="22" spans="1:5" ht="12.75">
      <c r="A22" s="145" t="s">
        <v>450</v>
      </c>
      <c r="B22" s="131" t="s">
        <v>190</v>
      </c>
      <c r="C22" s="135">
        <v>0</v>
      </c>
      <c r="E22" s="9"/>
    </row>
    <row r="23" spans="1:5" ht="12.75">
      <c r="A23" s="145" t="s">
        <v>451</v>
      </c>
      <c r="B23" s="131" t="s">
        <v>452</v>
      </c>
      <c r="C23" s="135">
        <v>0</v>
      </c>
      <c r="E23" s="9"/>
    </row>
    <row r="24" spans="1:5" ht="12.75">
      <c r="A24" s="146" t="s">
        <v>453</v>
      </c>
      <c r="B24" s="131" t="s">
        <v>194</v>
      </c>
      <c r="C24" s="135">
        <v>0</v>
      </c>
      <c r="E24" s="9"/>
    </row>
    <row r="25" spans="1:5" ht="12.75">
      <c r="A25" s="146" t="s">
        <v>571</v>
      </c>
      <c r="B25" s="134" t="s">
        <v>454</v>
      </c>
      <c r="C25" s="135">
        <v>0</v>
      </c>
      <c r="E25" s="9"/>
    </row>
    <row r="26" spans="1:5" ht="12.75">
      <c r="A26" s="146" t="s">
        <v>455</v>
      </c>
      <c r="B26" s="131" t="s">
        <v>456</v>
      </c>
      <c r="C26" s="132">
        <v>125946</v>
      </c>
      <c r="D26" s="9"/>
      <c r="E26" s="9"/>
    </row>
    <row r="27" spans="1:5" ht="12.75">
      <c r="A27" s="146" t="s">
        <v>8</v>
      </c>
      <c r="B27" s="137" t="s">
        <v>457</v>
      </c>
      <c r="C27" s="132">
        <v>14227845</v>
      </c>
      <c r="D27" s="9"/>
      <c r="E27" s="9"/>
    </row>
    <row r="28" spans="1:5" ht="12.75">
      <c r="A28" s="146" t="s">
        <v>458</v>
      </c>
      <c r="B28" s="134" t="s">
        <v>459</v>
      </c>
      <c r="C28" s="135">
        <v>0</v>
      </c>
      <c r="E28" s="9"/>
    </row>
    <row r="29" spans="1:5" ht="12.75">
      <c r="A29" s="146" t="s">
        <v>460</v>
      </c>
      <c r="B29" s="134" t="s">
        <v>461</v>
      </c>
      <c r="C29" s="135">
        <v>0</v>
      </c>
      <c r="E29" s="9"/>
    </row>
    <row r="30" spans="1:5" ht="12.75">
      <c r="A30" s="146" t="s">
        <v>462</v>
      </c>
      <c r="B30" s="134" t="s">
        <v>463</v>
      </c>
      <c r="C30" s="132">
        <v>2814</v>
      </c>
      <c r="D30" s="9"/>
      <c r="E30" s="9"/>
    </row>
    <row r="31" spans="1:5" ht="26.25">
      <c r="A31" s="146" t="s">
        <v>464</v>
      </c>
      <c r="B31" s="134" t="s">
        <v>465</v>
      </c>
      <c r="C31" s="132">
        <v>1463285</v>
      </c>
      <c r="D31" s="9"/>
      <c r="E31" s="9"/>
    </row>
    <row r="32" spans="1:5" ht="12.75">
      <c r="A32" s="146" t="s">
        <v>466</v>
      </c>
      <c r="B32" s="134" t="s">
        <v>467</v>
      </c>
      <c r="C32" s="132">
        <v>8872134</v>
      </c>
      <c r="D32" s="9"/>
      <c r="E32" s="9"/>
    </row>
    <row r="33" spans="1:5" ht="12.75">
      <c r="A33" s="146" t="s">
        <v>468</v>
      </c>
      <c r="B33" s="134" t="s">
        <v>441</v>
      </c>
      <c r="C33" s="135">
        <v>0</v>
      </c>
      <c r="E33" s="9"/>
    </row>
    <row r="34" spans="1:5" ht="12.75">
      <c r="A34" s="146" t="s">
        <v>469</v>
      </c>
      <c r="B34" s="134" t="s">
        <v>470</v>
      </c>
      <c r="C34" s="135">
        <v>102</v>
      </c>
      <c r="E34" s="9"/>
    </row>
    <row r="35" spans="1:5" ht="12.75">
      <c r="A35" s="145" t="s">
        <v>471</v>
      </c>
      <c r="B35" s="131" t="s">
        <v>472</v>
      </c>
      <c r="C35" s="135">
        <v>0</v>
      </c>
      <c r="E35" s="9"/>
    </row>
    <row r="36" spans="1:5" ht="12.75">
      <c r="A36" s="146" t="s">
        <v>473</v>
      </c>
      <c r="B36" s="131" t="s">
        <v>207</v>
      </c>
      <c r="C36" s="132">
        <v>37195</v>
      </c>
      <c r="D36" s="9"/>
      <c r="E36" s="9"/>
    </row>
    <row r="37" spans="1:5" ht="12.75">
      <c r="A37" s="145" t="s">
        <v>474</v>
      </c>
      <c r="B37" s="134" t="s">
        <v>475</v>
      </c>
      <c r="C37" s="135">
        <v>0</v>
      </c>
      <c r="E37" s="9"/>
    </row>
    <row r="38" spans="1:5" ht="12.75">
      <c r="A38" s="88" t="s">
        <v>476</v>
      </c>
      <c r="B38" s="131" t="s">
        <v>477</v>
      </c>
      <c r="C38" s="135">
        <v>0</v>
      </c>
      <c r="E38" s="9"/>
    </row>
    <row r="39" spans="1:5" ht="12.75">
      <c r="A39" s="147" t="s">
        <v>478</v>
      </c>
      <c r="B39" s="131" t="s">
        <v>479</v>
      </c>
      <c r="C39" s="135">
        <v>0</v>
      </c>
      <c r="E39" s="9"/>
    </row>
    <row r="40" spans="1:5" ht="12.75">
      <c r="A40" s="145" t="s">
        <v>480</v>
      </c>
      <c r="B40" s="131" t="s">
        <v>481</v>
      </c>
      <c r="C40" s="132">
        <v>180569</v>
      </c>
      <c r="D40" s="9"/>
      <c r="E40" s="9"/>
    </row>
    <row r="41" spans="1:5" ht="12.75">
      <c r="A41" s="146" t="s">
        <v>572</v>
      </c>
      <c r="B41" s="137" t="s">
        <v>482</v>
      </c>
      <c r="C41" s="132">
        <v>10556099</v>
      </c>
      <c r="D41" s="9"/>
      <c r="E41" s="9"/>
    </row>
    <row r="42" spans="1:5" ht="12.75">
      <c r="A42" s="146" t="s">
        <v>483</v>
      </c>
      <c r="B42" s="131" t="s">
        <v>484</v>
      </c>
      <c r="C42" s="132">
        <v>4148118</v>
      </c>
      <c r="D42" s="9"/>
      <c r="E42" s="9"/>
    </row>
    <row r="43" spans="1:5" ht="12.75">
      <c r="A43" s="146" t="s">
        <v>485</v>
      </c>
      <c r="B43" s="131" t="s">
        <v>486</v>
      </c>
      <c r="C43" s="135">
        <v>0</v>
      </c>
      <c r="E43" s="9"/>
    </row>
    <row r="44" spans="1:5" ht="12.75">
      <c r="A44" s="88" t="s">
        <v>487</v>
      </c>
      <c r="B44" s="131" t="s">
        <v>488</v>
      </c>
      <c r="C44" s="132">
        <v>35602</v>
      </c>
      <c r="D44" s="9"/>
      <c r="E44" s="9"/>
    </row>
    <row r="45" spans="1:5" ht="12.75">
      <c r="A45" s="140" t="s">
        <v>489</v>
      </c>
      <c r="B45" s="131" t="s">
        <v>490</v>
      </c>
      <c r="C45" s="132">
        <v>564366</v>
      </c>
      <c r="D45" s="9"/>
      <c r="E45" s="9"/>
    </row>
    <row r="46" spans="1:5" ht="12.75">
      <c r="A46" s="88" t="s">
        <v>491</v>
      </c>
      <c r="B46" s="131" t="s">
        <v>212</v>
      </c>
      <c r="C46" s="132">
        <v>52392</v>
      </c>
      <c r="D46" s="9"/>
      <c r="E46" s="9"/>
    </row>
    <row r="47" spans="1:5" ht="12.75">
      <c r="A47" s="88" t="s">
        <v>492</v>
      </c>
      <c r="B47" s="131" t="s">
        <v>493</v>
      </c>
      <c r="C47" s="135">
        <v>0</v>
      </c>
      <c r="E47" s="9"/>
    </row>
    <row r="48" spans="1:5" ht="12.75">
      <c r="A48" s="88" t="s">
        <v>494</v>
      </c>
      <c r="B48" s="137" t="s">
        <v>210</v>
      </c>
      <c r="C48" s="132">
        <v>3671746</v>
      </c>
      <c r="D48" s="9"/>
      <c r="E48" s="9"/>
    </row>
    <row r="49" spans="1:5" ht="12.75">
      <c r="A49" s="88" t="s">
        <v>495</v>
      </c>
      <c r="B49" s="131" t="s">
        <v>496</v>
      </c>
      <c r="C49" s="135">
        <v>0</v>
      </c>
      <c r="E49" s="9"/>
    </row>
    <row r="50" spans="1:5" ht="12.75">
      <c r="A50" s="88" t="s">
        <v>497</v>
      </c>
      <c r="B50" s="137" t="s">
        <v>197</v>
      </c>
      <c r="C50" s="132">
        <v>14227845</v>
      </c>
      <c r="D50" s="9"/>
      <c r="E50" s="9"/>
    </row>
  </sheetData>
  <sheetProtection/>
  <mergeCells count="2"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64.421875" style="0" customWidth="1"/>
    <col min="3" max="5" width="15.28125" style="0" customWidth="1"/>
  </cols>
  <sheetData>
    <row r="1" spans="1:5" ht="15">
      <c r="A1" s="26" t="s">
        <v>158</v>
      </c>
      <c r="B1" s="23"/>
      <c r="C1" s="23"/>
      <c r="D1" s="23"/>
      <c r="E1" s="23"/>
    </row>
    <row r="2" spans="1:5" ht="12.75">
      <c r="A2" s="20"/>
      <c r="B2" s="20"/>
      <c r="C2" s="20"/>
      <c r="D2" s="20"/>
      <c r="E2" s="20"/>
    </row>
    <row r="3" spans="1:5" ht="17.25">
      <c r="A3" s="171" t="s">
        <v>0</v>
      </c>
      <c r="B3" s="171"/>
      <c r="C3" s="171"/>
      <c r="D3" s="171"/>
      <c r="E3" s="171"/>
    </row>
    <row r="4" spans="1:5" ht="15">
      <c r="A4" s="172" t="s">
        <v>127</v>
      </c>
      <c r="B4" s="173"/>
      <c r="C4" s="173"/>
      <c r="D4" s="173"/>
      <c r="E4" s="173"/>
    </row>
    <row r="5" spans="1:5" ht="12.75">
      <c r="A5" s="20"/>
      <c r="B5" s="20"/>
      <c r="C5" s="20"/>
      <c r="D5" s="21" t="s">
        <v>2</v>
      </c>
      <c r="E5" s="20"/>
    </row>
    <row r="6" spans="1:5" ht="30.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ht="12.75">
      <c r="A7" s="22">
        <v>1</v>
      </c>
      <c r="B7" s="22">
        <v>2</v>
      </c>
      <c r="C7" s="22">
        <v>3</v>
      </c>
      <c r="D7" s="22">
        <v>4</v>
      </c>
      <c r="E7" s="22">
        <v>5</v>
      </c>
    </row>
    <row r="8" spans="1:5" ht="12.75">
      <c r="A8" s="24" t="s">
        <v>8</v>
      </c>
      <c r="B8" s="24" t="s">
        <v>125</v>
      </c>
      <c r="C8" s="25">
        <v>2546496</v>
      </c>
      <c r="D8" s="25">
        <v>-297836</v>
      </c>
      <c r="E8" s="25">
        <v>2248660</v>
      </c>
    </row>
    <row r="9" spans="1:5" ht="12.75">
      <c r="A9" s="24" t="s">
        <v>10</v>
      </c>
      <c r="B9" s="24" t="s">
        <v>11</v>
      </c>
      <c r="C9" s="25">
        <v>389839</v>
      </c>
      <c r="D9" s="25">
        <v>0</v>
      </c>
      <c r="E9" s="25">
        <v>389839</v>
      </c>
    </row>
    <row r="10" spans="1:5" ht="12.75">
      <c r="A10" s="24" t="s">
        <v>12</v>
      </c>
      <c r="B10" s="24" t="s">
        <v>13</v>
      </c>
      <c r="C10" s="25">
        <v>97463</v>
      </c>
      <c r="D10" s="25">
        <v>0</v>
      </c>
      <c r="E10" s="25">
        <v>97463</v>
      </c>
    </row>
    <row r="11" spans="1:5" ht="12.75">
      <c r="A11" s="24" t="s">
        <v>14</v>
      </c>
      <c r="B11" s="24" t="s">
        <v>15</v>
      </c>
      <c r="C11" s="25">
        <v>32235</v>
      </c>
      <c r="D11" s="25">
        <v>-10582</v>
      </c>
      <c r="E11" s="25">
        <v>21653</v>
      </c>
    </row>
    <row r="12" spans="1:5" ht="12.75">
      <c r="A12" s="24" t="s">
        <v>16</v>
      </c>
      <c r="B12" s="24" t="s">
        <v>17</v>
      </c>
      <c r="C12" s="25">
        <v>265152</v>
      </c>
      <c r="D12" s="25">
        <v>-12033</v>
      </c>
      <c r="E12" s="25">
        <v>253119</v>
      </c>
    </row>
    <row r="13" spans="1:5" ht="12.75">
      <c r="A13" s="24" t="s">
        <v>18</v>
      </c>
      <c r="B13" s="24" t="s">
        <v>19</v>
      </c>
      <c r="C13" s="25">
        <v>1239962</v>
      </c>
      <c r="D13" s="25">
        <v>-201786</v>
      </c>
      <c r="E13" s="25">
        <v>1038176</v>
      </c>
    </row>
    <row r="14" spans="1:5" ht="12.75">
      <c r="A14" s="24" t="s">
        <v>20</v>
      </c>
      <c r="B14" s="24" t="s">
        <v>21</v>
      </c>
      <c r="C14" s="25">
        <v>34114</v>
      </c>
      <c r="D14" s="25">
        <v>0</v>
      </c>
      <c r="E14" s="25">
        <v>34114</v>
      </c>
    </row>
    <row r="15" spans="1:5" ht="12.75">
      <c r="A15" s="24" t="s">
        <v>22</v>
      </c>
      <c r="B15" s="24" t="s">
        <v>23</v>
      </c>
      <c r="C15" s="25">
        <v>1256</v>
      </c>
      <c r="D15" s="25">
        <v>0</v>
      </c>
      <c r="E15" s="25">
        <v>1256</v>
      </c>
    </row>
    <row r="16" spans="1:5" ht="12.75">
      <c r="A16" s="24" t="s">
        <v>24</v>
      </c>
      <c r="B16" s="24" t="s">
        <v>25</v>
      </c>
      <c r="C16" s="25">
        <v>8635</v>
      </c>
      <c r="D16" s="25">
        <v>-2116</v>
      </c>
      <c r="E16" s="25">
        <v>6519</v>
      </c>
    </row>
    <row r="17" spans="1:5" ht="12.75">
      <c r="A17" s="24" t="s">
        <v>26</v>
      </c>
      <c r="B17" s="24" t="s">
        <v>27</v>
      </c>
      <c r="C17" s="25">
        <v>460292</v>
      </c>
      <c r="D17" s="25">
        <v>-69823</v>
      </c>
      <c r="E17" s="25">
        <v>390469</v>
      </c>
    </row>
    <row r="18" spans="1:5" ht="12.75">
      <c r="A18" s="24" t="s">
        <v>28</v>
      </c>
      <c r="B18" s="24" t="s">
        <v>29</v>
      </c>
      <c r="C18" s="25">
        <v>17548</v>
      </c>
      <c r="D18" s="25">
        <v>-1496</v>
      </c>
      <c r="E18" s="25">
        <v>16052</v>
      </c>
    </row>
    <row r="19" spans="1:5" ht="12.75">
      <c r="A19" s="24" t="s">
        <v>30</v>
      </c>
      <c r="B19" s="24" t="s">
        <v>31</v>
      </c>
      <c r="C19" s="25">
        <v>2248660</v>
      </c>
      <c r="D19" s="25">
        <v>0</v>
      </c>
      <c r="E19" s="25">
        <v>2248660</v>
      </c>
    </row>
    <row r="20" spans="1:5" ht="12.75">
      <c r="A20" s="24" t="s">
        <v>32</v>
      </c>
      <c r="B20" s="24" t="s">
        <v>33</v>
      </c>
      <c r="C20" s="25">
        <v>1317631</v>
      </c>
      <c r="D20" s="25">
        <v>0</v>
      </c>
      <c r="E20" s="25">
        <v>1317631</v>
      </c>
    </row>
    <row r="21" spans="1:5" ht="12.75">
      <c r="A21" s="24" t="s">
        <v>34</v>
      </c>
      <c r="B21" s="24" t="s">
        <v>35</v>
      </c>
      <c r="C21" s="25">
        <v>45827</v>
      </c>
      <c r="D21" s="25">
        <v>0</v>
      </c>
      <c r="E21" s="25">
        <v>45827</v>
      </c>
    </row>
    <row r="22" spans="1:5" ht="12.75">
      <c r="A22" s="24" t="s">
        <v>36</v>
      </c>
      <c r="B22" s="24" t="s">
        <v>37</v>
      </c>
      <c r="C22" s="25">
        <v>1208388</v>
      </c>
      <c r="D22" s="25">
        <v>0</v>
      </c>
      <c r="E22" s="25">
        <v>1208388</v>
      </c>
    </row>
    <row r="23" spans="1:5" ht="12.75">
      <c r="A23" s="24" t="s">
        <v>38</v>
      </c>
      <c r="B23" s="24" t="s">
        <v>39</v>
      </c>
      <c r="C23" s="25">
        <v>1137</v>
      </c>
      <c r="D23" s="25">
        <v>0</v>
      </c>
      <c r="E23" s="25">
        <v>1137</v>
      </c>
    </row>
    <row r="24" spans="1:5" ht="12.75">
      <c r="A24" s="24" t="s">
        <v>44</v>
      </c>
      <c r="B24" s="24" t="s">
        <v>45</v>
      </c>
      <c r="C24" s="25">
        <v>8587</v>
      </c>
      <c r="D24" s="25">
        <v>0</v>
      </c>
      <c r="E24" s="25">
        <v>8587</v>
      </c>
    </row>
    <row r="25" spans="1:5" ht="12.75">
      <c r="A25" s="24" t="s">
        <v>46</v>
      </c>
      <c r="B25" s="24" t="s">
        <v>47</v>
      </c>
      <c r="C25" s="25">
        <v>48378</v>
      </c>
      <c r="D25" s="25">
        <v>0</v>
      </c>
      <c r="E25" s="25">
        <v>48378</v>
      </c>
    </row>
    <row r="26" spans="1:5" ht="12.75">
      <c r="A26" s="24" t="s">
        <v>48</v>
      </c>
      <c r="B26" s="24" t="s">
        <v>49</v>
      </c>
      <c r="C26" s="25">
        <v>5314</v>
      </c>
      <c r="D26" s="25">
        <v>0</v>
      </c>
      <c r="E26" s="25">
        <v>5314</v>
      </c>
    </row>
    <row r="27" spans="1:5" ht="12.75">
      <c r="A27" s="24" t="s">
        <v>50</v>
      </c>
      <c r="B27" s="24" t="s">
        <v>51</v>
      </c>
      <c r="C27" s="25">
        <v>931029</v>
      </c>
      <c r="D27" s="25">
        <v>0</v>
      </c>
      <c r="E27" s="25">
        <v>931029</v>
      </c>
    </row>
    <row r="28" spans="1:5" ht="12.75">
      <c r="A28" s="24" t="s">
        <v>52</v>
      </c>
      <c r="B28" s="24" t="s">
        <v>53</v>
      </c>
      <c r="C28" s="25">
        <v>917577</v>
      </c>
      <c r="D28" s="25">
        <v>0</v>
      </c>
      <c r="E28" s="25">
        <v>917577</v>
      </c>
    </row>
    <row r="29" spans="1:5" ht="12.75">
      <c r="A29" s="24" t="s">
        <v>54</v>
      </c>
      <c r="B29" s="24" t="s">
        <v>55</v>
      </c>
      <c r="C29" s="25">
        <v>38836</v>
      </c>
      <c r="D29" s="25">
        <v>0</v>
      </c>
      <c r="E29" s="25">
        <v>38836</v>
      </c>
    </row>
    <row r="30" spans="1:5" ht="12.75">
      <c r="A30" s="24" t="s">
        <v>56</v>
      </c>
      <c r="B30" s="24" t="s">
        <v>57</v>
      </c>
      <c r="C30" s="25">
        <v>-25384</v>
      </c>
      <c r="D30" s="25">
        <v>0</v>
      </c>
      <c r="E30" s="25">
        <v>-25384</v>
      </c>
    </row>
    <row r="31" spans="1:5" ht="12.75">
      <c r="A31" s="24" t="s">
        <v>58</v>
      </c>
      <c r="B31" s="24" t="s">
        <v>59</v>
      </c>
      <c r="C31" s="25">
        <v>0</v>
      </c>
      <c r="D31" s="25">
        <v>0</v>
      </c>
      <c r="E31" s="25">
        <v>0</v>
      </c>
    </row>
    <row r="32" spans="1:5" ht="12.75">
      <c r="A32" s="24" t="s">
        <v>60</v>
      </c>
      <c r="B32" s="24" t="s">
        <v>61</v>
      </c>
      <c r="C32" s="25">
        <v>2486105</v>
      </c>
      <c r="D32" s="25">
        <v>0</v>
      </c>
      <c r="E32" s="25">
        <v>2486105</v>
      </c>
    </row>
    <row r="33" spans="1:5" ht="12.75">
      <c r="A33" s="24" t="s">
        <v>62</v>
      </c>
      <c r="B33" s="24" t="s">
        <v>63</v>
      </c>
      <c r="C33" s="25">
        <v>-2486105</v>
      </c>
      <c r="D33" s="25">
        <v>0</v>
      </c>
      <c r="E33" s="25">
        <v>-2486105</v>
      </c>
    </row>
    <row r="34" spans="1:5" ht="12.75">
      <c r="A34" s="24"/>
      <c r="B34" s="24"/>
      <c r="C34" s="25"/>
      <c r="D34" s="25"/>
      <c r="E34" s="25"/>
    </row>
    <row r="35" spans="1:5" ht="12.75">
      <c r="A35" s="24"/>
      <c r="B35" s="24"/>
      <c r="C35" s="25"/>
      <c r="D35" s="25"/>
      <c r="E35" s="25"/>
    </row>
    <row r="36" spans="3:5" ht="12.75">
      <c r="C36" s="9"/>
      <c r="E36" s="9"/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64.421875" style="0" customWidth="1"/>
    <col min="3" max="5" width="15.28125" style="0" customWidth="1"/>
  </cols>
  <sheetData>
    <row r="1" spans="1:5" ht="15">
      <c r="A1" s="26" t="s">
        <v>158</v>
      </c>
      <c r="B1" s="23"/>
      <c r="C1" s="23"/>
      <c r="D1" s="23"/>
      <c r="E1" s="23"/>
    </row>
    <row r="2" spans="1:5" ht="12.75">
      <c r="A2" s="20"/>
      <c r="B2" s="20"/>
      <c r="C2" s="20"/>
      <c r="D2" s="20"/>
      <c r="E2" s="20"/>
    </row>
    <row r="3" spans="1:5" ht="17.25">
      <c r="A3" s="171" t="s">
        <v>0</v>
      </c>
      <c r="B3" s="171"/>
      <c r="C3" s="171"/>
      <c r="D3" s="171"/>
      <c r="E3" s="171"/>
    </row>
    <row r="4" spans="1:5" ht="15">
      <c r="A4" s="172">
        <v>38352</v>
      </c>
      <c r="B4" s="173"/>
      <c r="C4" s="173"/>
      <c r="D4" s="173"/>
      <c r="E4" s="173"/>
    </row>
    <row r="5" spans="1:5" ht="12.75">
      <c r="A5" s="20"/>
      <c r="B5" s="20"/>
      <c r="C5" s="20"/>
      <c r="D5" s="21" t="s">
        <v>2</v>
      </c>
      <c r="E5" s="20"/>
    </row>
    <row r="6" spans="1:5" ht="30.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ht="12.75">
      <c r="A7" s="22">
        <v>1</v>
      </c>
      <c r="B7" s="22">
        <v>2</v>
      </c>
      <c r="C7" s="22">
        <v>3</v>
      </c>
      <c r="D7" s="22">
        <v>4</v>
      </c>
      <c r="E7" s="22">
        <v>5</v>
      </c>
    </row>
    <row r="8" spans="1:5" ht="12.75">
      <c r="A8" s="24" t="s">
        <v>8</v>
      </c>
      <c r="B8" s="24" t="s">
        <v>125</v>
      </c>
      <c r="C8" s="25">
        <v>2771217</v>
      </c>
      <c r="D8" s="25">
        <v>-290943</v>
      </c>
      <c r="E8" s="25">
        <v>2480274</v>
      </c>
    </row>
    <row r="9" spans="1:5" ht="12.75">
      <c r="A9" s="24" t="s">
        <v>10</v>
      </c>
      <c r="B9" s="24" t="s">
        <v>11</v>
      </c>
      <c r="C9" s="25">
        <v>647914</v>
      </c>
      <c r="D9" s="25">
        <v>0</v>
      </c>
      <c r="E9" s="25">
        <v>647914</v>
      </c>
    </row>
    <row r="10" spans="1:5" ht="12.75">
      <c r="A10" s="24" t="s">
        <v>12</v>
      </c>
      <c r="B10" s="24" t="s">
        <v>13</v>
      </c>
      <c r="C10" s="25">
        <v>97960</v>
      </c>
      <c r="D10" s="25">
        <v>0</v>
      </c>
      <c r="E10" s="25">
        <v>97960</v>
      </c>
    </row>
    <row r="11" spans="1:5" ht="12.75">
      <c r="A11" s="24" t="s">
        <v>14</v>
      </c>
      <c r="B11" s="24" t="s">
        <v>15</v>
      </c>
      <c r="C11" s="25">
        <v>19069</v>
      </c>
      <c r="D11" s="25">
        <v>-4912</v>
      </c>
      <c r="E11" s="25">
        <v>14157</v>
      </c>
    </row>
    <row r="12" spans="1:5" ht="12.75">
      <c r="A12" s="24" t="s">
        <v>16</v>
      </c>
      <c r="B12" s="24" t="s">
        <v>17</v>
      </c>
      <c r="C12" s="25">
        <v>281933</v>
      </c>
      <c r="D12" s="25">
        <v>-10966</v>
      </c>
      <c r="E12" s="25">
        <v>270967</v>
      </c>
    </row>
    <row r="13" spans="1:5" ht="12.75">
      <c r="A13" s="24" t="s">
        <v>18</v>
      </c>
      <c r="B13" s="24" t="s">
        <v>19</v>
      </c>
      <c r="C13" s="25">
        <v>1255084</v>
      </c>
      <c r="D13" s="25">
        <v>-176825</v>
      </c>
      <c r="E13" s="25">
        <v>1078259</v>
      </c>
    </row>
    <row r="14" spans="1:5" ht="12.75">
      <c r="A14" s="24" t="s">
        <v>20</v>
      </c>
      <c r="B14" s="24" t="s">
        <v>21</v>
      </c>
      <c r="C14" s="25">
        <v>13497</v>
      </c>
      <c r="D14" s="25">
        <v>-501</v>
      </c>
      <c r="E14" s="25">
        <v>12996</v>
      </c>
    </row>
    <row r="15" spans="1:5" ht="12.75">
      <c r="A15" s="24" t="s">
        <v>115</v>
      </c>
      <c r="B15" s="24" t="s">
        <v>116</v>
      </c>
      <c r="C15" s="25">
        <v>0</v>
      </c>
      <c r="D15" s="25">
        <v>0</v>
      </c>
      <c r="E15" s="25">
        <v>0</v>
      </c>
    </row>
    <row r="16" spans="1:5" ht="12.75">
      <c r="A16" s="24" t="s">
        <v>22</v>
      </c>
      <c r="B16" s="24" t="s">
        <v>23</v>
      </c>
      <c r="C16" s="25">
        <v>74973</v>
      </c>
      <c r="D16" s="25">
        <v>-23833</v>
      </c>
      <c r="E16" s="25">
        <v>51140</v>
      </c>
    </row>
    <row r="17" spans="1:5" ht="12.75">
      <c r="A17" s="24" t="s">
        <v>24</v>
      </c>
      <c r="B17" s="24" t="s">
        <v>25</v>
      </c>
      <c r="C17" s="25">
        <v>11622</v>
      </c>
      <c r="D17" s="25">
        <v>-3288</v>
      </c>
      <c r="E17" s="25">
        <v>8334</v>
      </c>
    </row>
    <row r="18" spans="1:5" ht="12.75">
      <c r="A18" s="24" t="s">
        <v>26</v>
      </c>
      <c r="B18" s="24" t="s">
        <v>27</v>
      </c>
      <c r="C18" s="25">
        <v>354833</v>
      </c>
      <c r="D18" s="25">
        <v>-69402</v>
      </c>
      <c r="E18" s="25">
        <v>285431</v>
      </c>
    </row>
    <row r="19" spans="1:5" ht="12.75">
      <c r="A19" s="24" t="s">
        <v>28</v>
      </c>
      <c r="B19" s="24" t="s">
        <v>29</v>
      </c>
      <c r="C19" s="25">
        <v>14332</v>
      </c>
      <c r="D19" s="25">
        <v>-1216</v>
      </c>
      <c r="E19" s="25">
        <v>13116</v>
      </c>
    </row>
    <row r="20" spans="1:5" ht="12.75">
      <c r="A20" s="24" t="s">
        <v>30</v>
      </c>
      <c r="B20" s="24" t="s">
        <v>31</v>
      </c>
      <c r="C20" s="25">
        <v>2480274</v>
      </c>
      <c r="D20" s="25">
        <v>0</v>
      </c>
      <c r="E20" s="25">
        <v>2480274</v>
      </c>
    </row>
    <row r="21" spans="1:5" ht="12.75">
      <c r="A21" s="24" t="s">
        <v>32</v>
      </c>
      <c r="B21" s="24" t="s">
        <v>33</v>
      </c>
      <c r="C21" s="25">
        <v>1556731</v>
      </c>
      <c r="D21" s="25">
        <v>0</v>
      </c>
      <c r="E21" s="25">
        <v>1556731</v>
      </c>
    </row>
    <row r="22" spans="1:5" ht="12.75">
      <c r="A22" s="24" t="s">
        <v>34</v>
      </c>
      <c r="B22" s="24" t="s">
        <v>35</v>
      </c>
      <c r="C22" s="25">
        <v>97395</v>
      </c>
      <c r="D22" s="25">
        <v>0</v>
      </c>
      <c r="E22" s="25">
        <v>97395</v>
      </c>
    </row>
    <row r="23" spans="1:5" ht="12.75">
      <c r="A23" s="24" t="s">
        <v>36</v>
      </c>
      <c r="B23" s="24" t="s">
        <v>37</v>
      </c>
      <c r="C23" s="25">
        <v>1388657</v>
      </c>
      <c r="D23" s="25">
        <v>0</v>
      </c>
      <c r="E23" s="25">
        <v>1388657</v>
      </c>
    </row>
    <row r="24" spans="1:5" ht="12.75">
      <c r="A24" s="24" t="s">
        <v>38</v>
      </c>
      <c r="B24" s="24" t="s">
        <v>39</v>
      </c>
      <c r="C24" s="25">
        <v>2480</v>
      </c>
      <c r="D24" s="25">
        <v>0</v>
      </c>
      <c r="E24" s="25">
        <v>2480</v>
      </c>
    </row>
    <row r="25" spans="1:5" ht="12.75">
      <c r="A25" s="24" t="s">
        <v>40</v>
      </c>
      <c r="B25" s="24" t="s">
        <v>41</v>
      </c>
      <c r="C25" s="25">
        <v>0</v>
      </c>
      <c r="D25" s="25">
        <v>0</v>
      </c>
      <c r="E25" s="25">
        <v>0</v>
      </c>
    </row>
    <row r="26" spans="1:5" ht="12.75">
      <c r="A26" s="24" t="s">
        <v>44</v>
      </c>
      <c r="B26" s="24" t="s">
        <v>45</v>
      </c>
      <c r="C26" s="25">
        <v>26170</v>
      </c>
      <c r="D26" s="25">
        <v>0</v>
      </c>
      <c r="E26" s="25">
        <v>26170</v>
      </c>
    </row>
    <row r="27" spans="1:5" ht="12.75">
      <c r="A27" s="24" t="s">
        <v>46</v>
      </c>
      <c r="B27" s="24" t="s">
        <v>47</v>
      </c>
      <c r="C27" s="25">
        <v>39589</v>
      </c>
      <c r="D27" s="25">
        <v>0</v>
      </c>
      <c r="E27" s="25">
        <v>39589</v>
      </c>
    </row>
    <row r="28" spans="1:5" ht="12.75">
      <c r="A28" s="24" t="s">
        <v>48</v>
      </c>
      <c r="B28" s="24" t="s">
        <v>49</v>
      </c>
      <c r="C28" s="25">
        <v>2440</v>
      </c>
      <c r="D28" s="25">
        <v>0</v>
      </c>
      <c r="E28" s="25">
        <v>2440</v>
      </c>
    </row>
    <row r="29" spans="1:5" ht="12.75">
      <c r="A29" s="24" t="s">
        <v>50</v>
      </c>
      <c r="B29" s="24" t="s">
        <v>51</v>
      </c>
      <c r="C29" s="25">
        <v>923543</v>
      </c>
      <c r="D29" s="25">
        <v>0</v>
      </c>
      <c r="E29" s="25">
        <v>923543</v>
      </c>
    </row>
    <row r="30" spans="1:5" ht="12.75">
      <c r="A30" s="24" t="s">
        <v>52</v>
      </c>
      <c r="B30" s="24" t="s">
        <v>53</v>
      </c>
      <c r="C30" s="25">
        <v>917577</v>
      </c>
      <c r="D30" s="25">
        <v>0</v>
      </c>
      <c r="E30" s="25">
        <v>917577</v>
      </c>
    </row>
    <row r="31" spans="1:5" ht="12.75">
      <c r="A31" s="24" t="s">
        <v>54</v>
      </c>
      <c r="B31" s="24" t="s">
        <v>55</v>
      </c>
      <c r="C31" s="25">
        <v>39870</v>
      </c>
      <c r="D31" s="25">
        <v>0</v>
      </c>
      <c r="E31" s="25">
        <v>39870</v>
      </c>
    </row>
    <row r="32" spans="1:5" ht="12.75">
      <c r="A32" s="24" t="s">
        <v>56</v>
      </c>
      <c r="B32" s="24" t="s">
        <v>57</v>
      </c>
      <c r="C32" s="25">
        <v>-33904</v>
      </c>
      <c r="D32" s="25">
        <v>0</v>
      </c>
      <c r="E32" s="25">
        <v>-33904</v>
      </c>
    </row>
    <row r="33" spans="1:5" ht="12.75">
      <c r="A33" s="24" t="s">
        <v>58</v>
      </c>
      <c r="B33" s="24" t="s">
        <v>59</v>
      </c>
      <c r="C33" s="25">
        <v>0</v>
      </c>
      <c r="D33" s="25">
        <v>0</v>
      </c>
      <c r="E33" s="25">
        <v>0</v>
      </c>
    </row>
    <row r="34" spans="1:5" ht="12.75">
      <c r="A34" s="24" t="s">
        <v>60</v>
      </c>
      <c r="B34" s="24" t="s">
        <v>61</v>
      </c>
      <c r="C34" s="25">
        <v>2216712</v>
      </c>
      <c r="D34" s="25">
        <v>0</v>
      </c>
      <c r="E34" s="25">
        <v>2216712</v>
      </c>
    </row>
    <row r="35" spans="1:5" ht="12.75">
      <c r="A35" s="24" t="s">
        <v>62</v>
      </c>
      <c r="B35" s="24" t="s">
        <v>63</v>
      </c>
      <c r="C35" s="25">
        <v>-2216712</v>
      </c>
      <c r="D35" s="25">
        <v>0</v>
      </c>
      <c r="E35" s="25">
        <v>-2216712</v>
      </c>
    </row>
    <row r="36" spans="1:5" ht="12.75">
      <c r="A36" t="s">
        <v>62</v>
      </c>
      <c r="B36" t="s">
        <v>63</v>
      </c>
      <c r="C36" s="9"/>
      <c r="E36" s="9"/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64.421875" style="0" customWidth="1"/>
    <col min="3" max="5" width="15.28125" style="0" customWidth="1"/>
  </cols>
  <sheetData>
    <row r="1" spans="1:5" ht="15">
      <c r="A1" s="26" t="s">
        <v>158</v>
      </c>
      <c r="B1" s="23"/>
      <c r="C1" s="23"/>
      <c r="D1" s="23"/>
      <c r="E1" s="23"/>
    </row>
    <row r="2" spans="1:5" ht="12.75">
      <c r="A2" s="20"/>
      <c r="B2" s="20"/>
      <c r="C2" s="20"/>
      <c r="D2" s="20"/>
      <c r="E2" s="20"/>
    </row>
    <row r="3" spans="1:5" ht="17.25">
      <c r="A3" s="171" t="s">
        <v>0</v>
      </c>
      <c r="B3" s="171"/>
      <c r="C3" s="171"/>
      <c r="D3" s="171"/>
      <c r="E3" s="171"/>
    </row>
    <row r="4" spans="1:5" ht="15">
      <c r="A4" s="172">
        <v>38260</v>
      </c>
      <c r="B4" s="173"/>
      <c r="C4" s="173"/>
      <c r="D4" s="173"/>
      <c r="E4" s="173"/>
    </row>
    <row r="5" spans="1:5" ht="12.75">
      <c r="A5" s="20"/>
      <c r="B5" s="20"/>
      <c r="C5" s="20"/>
      <c r="D5" s="21" t="s">
        <v>2</v>
      </c>
      <c r="E5" s="20"/>
    </row>
    <row r="6" spans="1:5" ht="30.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ht="12.75">
      <c r="A7" s="22">
        <v>1</v>
      </c>
      <c r="B7" s="22">
        <v>2</v>
      </c>
      <c r="C7" s="22">
        <v>3</v>
      </c>
      <c r="D7" s="22">
        <v>4</v>
      </c>
      <c r="E7" s="22">
        <v>5</v>
      </c>
    </row>
    <row r="8" spans="1:5" ht="12.75">
      <c r="A8" t="s">
        <v>8</v>
      </c>
      <c r="B8" t="s">
        <v>9</v>
      </c>
      <c r="C8" s="9">
        <v>2528908</v>
      </c>
      <c r="D8" s="9">
        <v>-195536</v>
      </c>
      <c r="E8" s="9">
        <v>2333372</v>
      </c>
    </row>
    <row r="9" spans="1:5" ht="12.75">
      <c r="A9" t="s">
        <v>10</v>
      </c>
      <c r="B9" t="s">
        <v>11</v>
      </c>
      <c r="C9" s="9">
        <v>878322</v>
      </c>
      <c r="D9">
        <v>0</v>
      </c>
      <c r="E9" s="9">
        <v>878322</v>
      </c>
    </row>
    <row r="10" spans="1:5" ht="12.75">
      <c r="A10" t="s">
        <v>12</v>
      </c>
      <c r="B10" t="s">
        <v>13</v>
      </c>
      <c r="C10" s="9">
        <v>104324</v>
      </c>
      <c r="D10">
        <v>0</v>
      </c>
      <c r="E10" s="9">
        <v>104324</v>
      </c>
    </row>
    <row r="11" spans="1:5" ht="12.75">
      <c r="A11" t="s">
        <v>14</v>
      </c>
      <c r="B11" t="s">
        <v>15</v>
      </c>
      <c r="C11" s="9">
        <v>14106</v>
      </c>
      <c r="D11" s="9">
        <v>-2823</v>
      </c>
      <c r="E11" s="9">
        <v>11283</v>
      </c>
    </row>
    <row r="12" spans="1:5" ht="12.75">
      <c r="A12" t="s">
        <v>16</v>
      </c>
      <c r="B12" t="s">
        <v>17</v>
      </c>
      <c r="C12" s="9">
        <v>204635</v>
      </c>
      <c r="D12">
        <v>-308</v>
      </c>
      <c r="E12" s="9">
        <v>204327</v>
      </c>
    </row>
    <row r="13" spans="1:5" ht="12.75">
      <c r="A13" t="s">
        <v>18</v>
      </c>
      <c r="B13" t="s">
        <v>19</v>
      </c>
      <c r="C13" s="9">
        <v>851382</v>
      </c>
      <c r="D13" s="9">
        <v>-107160</v>
      </c>
      <c r="E13" s="9">
        <v>744222</v>
      </c>
    </row>
    <row r="14" spans="1:5" ht="12.75">
      <c r="A14" t="s">
        <v>20</v>
      </c>
      <c r="B14" t="s">
        <v>21</v>
      </c>
      <c r="C14" s="9">
        <v>12760</v>
      </c>
      <c r="D14">
        <v>-595</v>
      </c>
      <c r="E14" s="9">
        <v>12165</v>
      </c>
    </row>
    <row r="15" spans="1:5" ht="12.75">
      <c r="A15" t="s">
        <v>115</v>
      </c>
      <c r="B15" t="s">
        <v>116</v>
      </c>
      <c r="C15" s="9">
        <v>68763</v>
      </c>
      <c r="D15">
        <v>0</v>
      </c>
      <c r="E15" s="9">
        <v>68763</v>
      </c>
    </row>
    <row r="16" spans="1:5" ht="12.75">
      <c r="A16" t="s">
        <v>22</v>
      </c>
      <c r="B16" t="s">
        <v>23</v>
      </c>
      <c r="C16" s="9">
        <v>74973</v>
      </c>
      <c r="D16" s="9">
        <v>-36858</v>
      </c>
      <c r="E16" s="9">
        <v>38115</v>
      </c>
    </row>
    <row r="17" spans="1:5" ht="12.75">
      <c r="A17" t="s">
        <v>24</v>
      </c>
      <c r="B17" t="s">
        <v>25</v>
      </c>
      <c r="C17" s="9">
        <v>9387</v>
      </c>
      <c r="D17" s="9">
        <v>-1551</v>
      </c>
      <c r="E17" s="9">
        <v>7836</v>
      </c>
    </row>
    <row r="18" spans="1:5" ht="12.75">
      <c r="A18" t="s">
        <v>26</v>
      </c>
      <c r="B18" t="s">
        <v>27</v>
      </c>
      <c r="C18" s="9">
        <v>289854</v>
      </c>
      <c r="D18" s="9">
        <v>-45301</v>
      </c>
      <c r="E18" s="9">
        <v>244553</v>
      </c>
    </row>
    <row r="19" spans="1:5" ht="12.75">
      <c r="A19" t="s">
        <v>28</v>
      </c>
      <c r="B19" t="s">
        <v>29</v>
      </c>
      <c r="C19" s="9">
        <v>20402</v>
      </c>
      <c r="D19">
        <v>-940</v>
      </c>
      <c r="E19" s="9">
        <v>19462</v>
      </c>
    </row>
    <row r="20" spans="1:5" ht="12.75">
      <c r="A20" t="s">
        <v>30</v>
      </c>
      <c r="B20" t="s">
        <v>31</v>
      </c>
      <c r="C20" s="9">
        <v>2333372</v>
      </c>
      <c r="D20">
        <v>0</v>
      </c>
      <c r="E20" s="9">
        <v>2333372</v>
      </c>
    </row>
    <row r="21" spans="1:5" ht="12.75">
      <c r="A21" t="s">
        <v>32</v>
      </c>
      <c r="B21" t="s">
        <v>33</v>
      </c>
      <c r="C21" s="9">
        <v>1471718</v>
      </c>
      <c r="D21">
        <v>0</v>
      </c>
      <c r="E21" s="9">
        <v>1471718</v>
      </c>
    </row>
    <row r="22" spans="1:5" ht="12.75">
      <c r="A22" t="s">
        <v>34</v>
      </c>
      <c r="B22" t="s">
        <v>35</v>
      </c>
      <c r="C22" s="9">
        <v>107656</v>
      </c>
      <c r="D22">
        <v>0</v>
      </c>
      <c r="E22" s="9">
        <v>107656</v>
      </c>
    </row>
    <row r="23" spans="1:5" ht="12.75">
      <c r="A23" t="s">
        <v>36</v>
      </c>
      <c r="B23" t="s">
        <v>37</v>
      </c>
      <c r="C23" s="9">
        <v>1266707</v>
      </c>
      <c r="D23">
        <v>0</v>
      </c>
      <c r="E23" s="9">
        <v>1266707</v>
      </c>
    </row>
    <row r="24" spans="1:5" ht="12.75">
      <c r="A24" t="s">
        <v>38</v>
      </c>
      <c r="B24" t="s">
        <v>39</v>
      </c>
      <c r="C24">
        <v>454</v>
      </c>
      <c r="D24">
        <v>0</v>
      </c>
      <c r="E24">
        <v>454</v>
      </c>
    </row>
    <row r="25" spans="1:5" ht="12.75">
      <c r="A25" t="s">
        <v>40</v>
      </c>
      <c r="B25" t="s">
        <v>41</v>
      </c>
      <c r="C25">
        <v>0</v>
      </c>
      <c r="D25">
        <v>0</v>
      </c>
      <c r="E25">
        <v>0</v>
      </c>
    </row>
    <row r="26" spans="1:5" ht="12.75">
      <c r="A26" t="s">
        <v>42</v>
      </c>
      <c r="B26" t="s">
        <v>43</v>
      </c>
      <c r="C26">
        <v>0</v>
      </c>
      <c r="D26">
        <v>0</v>
      </c>
      <c r="E26">
        <v>0</v>
      </c>
    </row>
    <row r="27" spans="1:5" ht="12.75">
      <c r="A27" t="s">
        <v>44</v>
      </c>
      <c r="B27" t="s">
        <v>45</v>
      </c>
      <c r="C27" s="9">
        <v>29292</v>
      </c>
      <c r="D27">
        <v>0</v>
      </c>
      <c r="E27" s="9">
        <v>29292</v>
      </c>
    </row>
    <row r="28" spans="1:5" ht="12.75">
      <c r="A28" t="s">
        <v>46</v>
      </c>
      <c r="B28" t="s">
        <v>47</v>
      </c>
      <c r="C28" s="9">
        <v>61563</v>
      </c>
      <c r="D28">
        <v>0</v>
      </c>
      <c r="E28" s="9">
        <v>61563</v>
      </c>
    </row>
    <row r="29" spans="1:5" ht="12.75">
      <c r="A29" t="s">
        <v>48</v>
      </c>
      <c r="B29" t="s">
        <v>49</v>
      </c>
      <c r="C29" s="9">
        <v>6046</v>
      </c>
      <c r="D29">
        <v>0</v>
      </c>
      <c r="E29" s="9">
        <v>6046</v>
      </c>
    </row>
    <row r="30" spans="1:5" ht="12.75">
      <c r="A30" t="s">
        <v>50</v>
      </c>
      <c r="B30" t="s">
        <v>51</v>
      </c>
      <c r="C30" s="9">
        <v>861654</v>
      </c>
      <c r="D30">
        <v>0</v>
      </c>
      <c r="E30" s="9">
        <v>861654</v>
      </c>
    </row>
    <row r="31" spans="1:5" ht="12.75">
      <c r="A31" t="s">
        <v>52</v>
      </c>
      <c r="B31" t="s">
        <v>53</v>
      </c>
      <c r="C31" s="9">
        <v>917577</v>
      </c>
      <c r="D31">
        <v>0</v>
      </c>
      <c r="E31" s="9">
        <v>917577</v>
      </c>
    </row>
    <row r="32" spans="1:5" ht="12.75">
      <c r="A32" t="s">
        <v>54</v>
      </c>
      <c r="B32" t="s">
        <v>55</v>
      </c>
      <c r="C32" s="9">
        <v>8841</v>
      </c>
      <c r="D32">
        <v>0</v>
      </c>
      <c r="E32" s="9">
        <v>8841</v>
      </c>
    </row>
    <row r="33" spans="1:5" ht="12.75">
      <c r="A33" t="s">
        <v>56</v>
      </c>
      <c r="B33" t="s">
        <v>57</v>
      </c>
      <c r="C33" s="9">
        <v>-64764</v>
      </c>
      <c r="D33">
        <v>0</v>
      </c>
      <c r="E33" s="9">
        <v>-64764</v>
      </c>
    </row>
    <row r="34" spans="1:5" ht="12.75">
      <c r="A34" t="s">
        <v>58</v>
      </c>
      <c r="B34" t="s">
        <v>59</v>
      </c>
      <c r="C34">
        <v>0</v>
      </c>
      <c r="D34">
        <v>0</v>
      </c>
      <c r="E34">
        <v>0</v>
      </c>
    </row>
    <row r="35" spans="1:5" ht="12.75">
      <c r="A35" t="s">
        <v>60</v>
      </c>
      <c r="B35" t="s">
        <v>61</v>
      </c>
      <c r="C35" s="9">
        <v>1660801</v>
      </c>
      <c r="D35">
        <v>0</v>
      </c>
      <c r="E35" s="9">
        <v>1660801</v>
      </c>
    </row>
    <row r="36" spans="1:5" ht="12.75">
      <c r="A36" t="s">
        <v>62</v>
      </c>
      <c r="B36" t="s">
        <v>63</v>
      </c>
      <c r="C36" s="9">
        <v>-1660801</v>
      </c>
      <c r="D36">
        <v>0</v>
      </c>
      <c r="E36" s="9">
        <v>-1660801</v>
      </c>
    </row>
  </sheetData>
  <sheetProtection/>
  <mergeCells count="2"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2" width="64.421875" style="2" customWidth="1"/>
    <col min="3" max="5" width="15.28125" style="2" customWidth="1"/>
    <col min="6" max="16384" width="9.140625" style="2" customWidth="1"/>
  </cols>
  <sheetData>
    <row r="1" spans="1:5" ht="15">
      <c r="A1" s="26" t="s">
        <v>158</v>
      </c>
      <c r="B1" s="23"/>
      <c r="C1" s="23"/>
      <c r="D1" s="23"/>
      <c r="E1" s="23"/>
    </row>
    <row r="2" spans="1:5" ht="12.75">
      <c r="A2" s="20"/>
      <c r="B2" s="20"/>
      <c r="C2" s="20"/>
      <c r="D2" s="20"/>
      <c r="E2" s="20"/>
    </row>
    <row r="3" spans="1:5" ht="17.25">
      <c r="A3" s="171" t="s">
        <v>0</v>
      </c>
      <c r="B3" s="171"/>
      <c r="C3" s="171"/>
      <c r="D3" s="171"/>
      <c r="E3" s="171"/>
    </row>
    <row r="4" spans="1:5" ht="15">
      <c r="A4" s="172">
        <v>38168</v>
      </c>
      <c r="B4" s="173"/>
      <c r="C4" s="173"/>
      <c r="D4" s="173"/>
      <c r="E4" s="173"/>
    </row>
    <row r="5" spans="1:5" ht="12.75">
      <c r="A5" s="20"/>
      <c r="B5" s="20"/>
      <c r="C5" s="20"/>
      <c r="D5" s="21" t="s">
        <v>2</v>
      </c>
      <c r="E5" s="20"/>
    </row>
    <row r="6" spans="1:5" ht="30.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ht="12.75">
      <c r="A7" s="22">
        <v>1</v>
      </c>
      <c r="B7" s="22">
        <v>2</v>
      </c>
      <c r="C7" s="22">
        <v>3</v>
      </c>
      <c r="D7" s="22">
        <v>4</v>
      </c>
      <c r="E7" s="22">
        <v>5</v>
      </c>
    </row>
    <row r="8" spans="1:5" ht="12.75">
      <c r="A8" t="s">
        <v>8</v>
      </c>
      <c r="B8" t="s">
        <v>9</v>
      </c>
      <c r="C8" s="9">
        <v>2229633</v>
      </c>
      <c r="D8" s="9">
        <v>-199014</v>
      </c>
      <c r="E8" s="9">
        <v>2030619</v>
      </c>
    </row>
    <row r="9" spans="1:5" ht="12.75">
      <c r="A9" t="s">
        <v>10</v>
      </c>
      <c r="B9" t="s">
        <v>11</v>
      </c>
      <c r="C9" s="9">
        <v>741654</v>
      </c>
      <c r="D9">
        <v>0</v>
      </c>
      <c r="E9" s="9">
        <v>741654</v>
      </c>
    </row>
    <row r="10" spans="1:5" ht="12.75">
      <c r="A10" t="s">
        <v>12</v>
      </c>
      <c r="B10" t="s">
        <v>13</v>
      </c>
      <c r="C10" s="9">
        <v>69353</v>
      </c>
      <c r="D10">
        <v>0</v>
      </c>
      <c r="E10" s="9">
        <v>69353</v>
      </c>
    </row>
    <row r="11" spans="1:5" ht="12.75">
      <c r="A11" t="s">
        <v>14</v>
      </c>
      <c r="B11" t="s">
        <v>15</v>
      </c>
      <c r="C11" s="9">
        <v>14417</v>
      </c>
      <c r="D11" s="9">
        <v>-3761</v>
      </c>
      <c r="E11" s="9">
        <v>10656</v>
      </c>
    </row>
    <row r="12" spans="1:5" ht="12.75">
      <c r="A12" t="s">
        <v>16</v>
      </c>
      <c r="B12" t="s">
        <v>17</v>
      </c>
      <c r="C12" s="9">
        <v>225571</v>
      </c>
      <c r="D12">
        <v>-51</v>
      </c>
      <c r="E12" s="9">
        <v>225520</v>
      </c>
    </row>
    <row r="13" spans="1:5" ht="12.75">
      <c r="A13" t="s">
        <v>18</v>
      </c>
      <c r="B13" t="s">
        <v>19</v>
      </c>
      <c r="C13" s="9">
        <v>774305</v>
      </c>
      <c r="D13" s="9">
        <v>-109764</v>
      </c>
      <c r="E13" s="9">
        <v>664541</v>
      </c>
    </row>
    <row r="14" spans="1:5" ht="12.75">
      <c r="A14" t="s">
        <v>20</v>
      </c>
      <c r="B14" t="s">
        <v>21</v>
      </c>
      <c r="C14" s="9">
        <v>16046</v>
      </c>
      <c r="D14">
        <v>-810</v>
      </c>
      <c r="E14" s="9">
        <v>15236</v>
      </c>
    </row>
    <row r="15" spans="1:5" ht="12.75">
      <c r="A15" t="s">
        <v>115</v>
      </c>
      <c r="B15" t="s">
        <v>116</v>
      </c>
      <c r="C15">
        <v>0</v>
      </c>
      <c r="D15">
        <v>0</v>
      </c>
      <c r="E15">
        <v>0</v>
      </c>
    </row>
    <row r="16" spans="1:5" ht="12.75">
      <c r="A16" t="s">
        <v>22</v>
      </c>
      <c r="B16" t="s">
        <v>23</v>
      </c>
      <c r="C16" s="9">
        <v>74973</v>
      </c>
      <c r="D16" s="9">
        <v>-36858</v>
      </c>
      <c r="E16" s="9">
        <v>38115</v>
      </c>
    </row>
    <row r="17" spans="1:5" ht="12.75">
      <c r="A17" t="s">
        <v>24</v>
      </c>
      <c r="B17" t="s">
        <v>25</v>
      </c>
      <c r="C17" s="9">
        <v>8477</v>
      </c>
      <c r="D17" s="9">
        <v>-1551</v>
      </c>
      <c r="E17" s="9">
        <v>6926</v>
      </c>
    </row>
    <row r="18" spans="1:5" ht="12.75">
      <c r="A18" t="s">
        <v>26</v>
      </c>
      <c r="B18" t="s">
        <v>27</v>
      </c>
      <c r="C18" s="9">
        <v>285768</v>
      </c>
      <c r="D18" s="9">
        <v>-45302</v>
      </c>
      <c r="E18" s="9">
        <v>240466</v>
      </c>
    </row>
    <row r="19" spans="1:5" ht="12.75">
      <c r="A19" t="s">
        <v>28</v>
      </c>
      <c r="B19" t="s">
        <v>29</v>
      </c>
      <c r="C19" s="9">
        <v>19069</v>
      </c>
      <c r="D19">
        <v>-917</v>
      </c>
      <c r="E19" s="9">
        <v>18152</v>
      </c>
    </row>
    <row r="20" spans="1:5" ht="12.75">
      <c r="A20" t="s">
        <v>30</v>
      </c>
      <c r="B20" t="s">
        <v>31</v>
      </c>
      <c r="C20" s="9">
        <v>2030619</v>
      </c>
      <c r="D20">
        <v>0</v>
      </c>
      <c r="E20" s="9">
        <v>2030619</v>
      </c>
    </row>
    <row r="21" spans="1:5" ht="12.75">
      <c r="A21" t="s">
        <v>32</v>
      </c>
      <c r="B21" t="s">
        <v>33</v>
      </c>
      <c r="C21" s="9">
        <v>1352245</v>
      </c>
      <c r="D21">
        <v>0</v>
      </c>
      <c r="E21" s="9">
        <v>1352245</v>
      </c>
    </row>
    <row r="22" spans="1:5" ht="12.75">
      <c r="A22" t="s">
        <v>34</v>
      </c>
      <c r="B22" t="s">
        <v>35</v>
      </c>
      <c r="C22" s="9">
        <v>69842</v>
      </c>
      <c r="D22">
        <v>0</v>
      </c>
      <c r="E22" s="9">
        <v>69842</v>
      </c>
    </row>
    <row r="23" spans="1:5" ht="12.75">
      <c r="A23" t="s">
        <v>36</v>
      </c>
      <c r="B23" t="s">
        <v>37</v>
      </c>
      <c r="C23" s="9">
        <v>1153231</v>
      </c>
      <c r="D23">
        <v>0</v>
      </c>
      <c r="E23" s="9">
        <v>1153231</v>
      </c>
    </row>
    <row r="24" spans="1:5" ht="12.75">
      <c r="A24" t="s">
        <v>38</v>
      </c>
      <c r="B24" t="s">
        <v>39</v>
      </c>
      <c r="C24" s="9">
        <v>1080</v>
      </c>
      <c r="D24">
        <v>0</v>
      </c>
      <c r="E24" s="9">
        <v>1080</v>
      </c>
    </row>
    <row r="25" spans="1:5" ht="12.75">
      <c r="A25" t="s">
        <v>40</v>
      </c>
      <c r="B25" t="s">
        <v>41</v>
      </c>
      <c r="C25">
        <v>0</v>
      </c>
      <c r="D25">
        <v>0</v>
      </c>
      <c r="E25">
        <v>0</v>
      </c>
    </row>
    <row r="26" spans="1:5" ht="12.75">
      <c r="A26" t="s">
        <v>42</v>
      </c>
      <c r="B26" t="s">
        <v>43</v>
      </c>
      <c r="C26">
        <v>0</v>
      </c>
      <c r="D26">
        <v>0</v>
      </c>
      <c r="E26">
        <v>0</v>
      </c>
    </row>
    <row r="27" spans="1:5" ht="12.75">
      <c r="A27" t="s">
        <v>44</v>
      </c>
      <c r="B27" t="s">
        <v>45</v>
      </c>
      <c r="C27" s="9">
        <v>59991</v>
      </c>
      <c r="D27">
        <v>0</v>
      </c>
      <c r="E27" s="9">
        <v>59991</v>
      </c>
    </row>
    <row r="28" spans="1:5" ht="12.75">
      <c r="A28" t="s">
        <v>46</v>
      </c>
      <c r="B28" t="s">
        <v>47</v>
      </c>
      <c r="C28" s="9">
        <v>62796</v>
      </c>
      <c r="D28">
        <v>0</v>
      </c>
      <c r="E28" s="9">
        <v>62796</v>
      </c>
    </row>
    <row r="29" spans="1:5" ht="12.75">
      <c r="A29" t="s">
        <v>48</v>
      </c>
      <c r="B29" t="s">
        <v>49</v>
      </c>
      <c r="C29" s="9">
        <v>5305</v>
      </c>
      <c r="D29">
        <v>0</v>
      </c>
      <c r="E29" s="9">
        <v>5305</v>
      </c>
    </row>
    <row r="30" spans="1:5" ht="12.75">
      <c r="A30" t="s">
        <v>50</v>
      </c>
      <c r="B30" t="s">
        <v>51</v>
      </c>
      <c r="C30" s="9">
        <v>678374</v>
      </c>
      <c r="D30">
        <v>0</v>
      </c>
      <c r="E30" s="9">
        <v>678374</v>
      </c>
    </row>
    <row r="31" spans="1:5" ht="12.75">
      <c r="A31" t="s">
        <v>52</v>
      </c>
      <c r="B31" t="s">
        <v>53</v>
      </c>
      <c r="C31" s="9">
        <v>777577</v>
      </c>
      <c r="D31">
        <v>0</v>
      </c>
      <c r="E31" s="9">
        <v>777577</v>
      </c>
    </row>
    <row r="32" spans="1:5" ht="12.75">
      <c r="A32" t="s">
        <v>54</v>
      </c>
      <c r="B32" t="s">
        <v>55</v>
      </c>
      <c r="C32" s="9">
        <v>6748</v>
      </c>
      <c r="D32">
        <v>0</v>
      </c>
      <c r="E32" s="9">
        <v>6748</v>
      </c>
    </row>
    <row r="33" spans="1:5" ht="12.75">
      <c r="A33" t="s">
        <v>56</v>
      </c>
      <c r="B33" t="s">
        <v>57</v>
      </c>
      <c r="C33" s="9">
        <v>-105951</v>
      </c>
      <c r="D33">
        <v>0</v>
      </c>
      <c r="E33" s="9">
        <v>-105951</v>
      </c>
    </row>
    <row r="34" spans="1:5" ht="12.75">
      <c r="A34" t="s">
        <v>58</v>
      </c>
      <c r="B34" t="s">
        <v>59</v>
      </c>
      <c r="C34">
        <v>0</v>
      </c>
      <c r="D34">
        <v>0</v>
      </c>
      <c r="E34">
        <v>0</v>
      </c>
    </row>
    <row r="35" spans="1:5" ht="12.75">
      <c r="A35" t="s">
        <v>60</v>
      </c>
      <c r="B35" t="s">
        <v>61</v>
      </c>
      <c r="C35" s="9">
        <v>1470879</v>
      </c>
      <c r="D35">
        <v>0</v>
      </c>
      <c r="E35" s="9">
        <v>1470879</v>
      </c>
    </row>
    <row r="36" spans="1:5" ht="12.75">
      <c r="A36" t="s">
        <v>62</v>
      </c>
      <c r="B36" t="s">
        <v>63</v>
      </c>
      <c r="C36" s="9">
        <v>-1470879</v>
      </c>
      <c r="D36">
        <v>0</v>
      </c>
      <c r="E36" s="9">
        <v>-1470879</v>
      </c>
    </row>
  </sheetData>
  <sheetProtection/>
  <mergeCells count="2">
    <mergeCell ref="A3:E3"/>
    <mergeCell ref="A4:E4"/>
  </mergeCells>
  <printOptions/>
  <pageMargins left="0.75" right="0.75" top="0.75" bottom="1" header="0.5" footer="0.5"/>
  <pageSetup horizontalDpi="600" verticalDpi="600" orientation="landscape" r:id="rId1"/>
  <headerFooter alignWithMargins="0">
    <oddFooter>&amp;LCopyright NBS
Narodna banka Srbije dozvoljava da se fajlovi sa njenog sajta snimaju, reprodukuju i distribuiraju - pod uslovom da se njihova sadržina ne menja i da se izvor svaki put vidljivo navede.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2" width="64.421875" style="2" customWidth="1"/>
    <col min="3" max="5" width="15.28125" style="2" customWidth="1"/>
    <col min="6" max="16384" width="9.140625" style="2" customWidth="1"/>
  </cols>
  <sheetData>
    <row r="1" spans="1:5" ht="15">
      <c r="A1" s="26" t="s">
        <v>158</v>
      </c>
      <c r="B1" s="23"/>
      <c r="C1" s="23"/>
      <c r="D1" s="23"/>
      <c r="E1" s="23"/>
    </row>
    <row r="2" spans="1:5" ht="12.75">
      <c r="A2" s="20"/>
      <c r="B2" s="20"/>
      <c r="C2" s="20"/>
      <c r="D2" s="20"/>
      <c r="E2" s="20"/>
    </row>
    <row r="3" spans="1:5" ht="17.25">
      <c r="A3" s="171" t="s">
        <v>0</v>
      </c>
      <c r="B3" s="171"/>
      <c r="C3" s="171"/>
      <c r="D3" s="171"/>
      <c r="E3" s="171"/>
    </row>
    <row r="4" spans="1:5" ht="15">
      <c r="A4" s="172">
        <v>38077</v>
      </c>
      <c r="B4" s="173"/>
      <c r="C4" s="173"/>
      <c r="D4" s="173"/>
      <c r="E4" s="173"/>
    </row>
    <row r="5" spans="1:5" ht="12.75">
      <c r="A5" s="20"/>
      <c r="B5" s="20"/>
      <c r="C5" s="20"/>
      <c r="D5" s="21" t="s">
        <v>2</v>
      </c>
      <c r="E5" s="20"/>
    </row>
    <row r="6" spans="1:5" ht="30.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ht="12.75">
      <c r="A7" s="22">
        <v>1</v>
      </c>
      <c r="B7" s="22">
        <v>2</v>
      </c>
      <c r="C7" s="22">
        <v>3</v>
      </c>
      <c r="D7" s="22">
        <v>4</v>
      </c>
      <c r="E7" s="22">
        <v>5</v>
      </c>
    </row>
    <row r="8" spans="1:5" ht="12.75">
      <c r="A8" t="s">
        <v>8</v>
      </c>
      <c r="B8" t="s">
        <v>9</v>
      </c>
      <c r="C8" s="9">
        <v>2049259</v>
      </c>
      <c r="D8" s="9">
        <v>-131365</v>
      </c>
      <c r="E8" s="9">
        <v>1917894</v>
      </c>
    </row>
    <row r="9" spans="1:5" ht="12.75">
      <c r="A9" t="s">
        <v>10</v>
      </c>
      <c r="B9" t="s">
        <v>11</v>
      </c>
      <c r="C9" s="9">
        <v>327471</v>
      </c>
      <c r="D9">
        <v>0</v>
      </c>
      <c r="E9" s="9">
        <v>327471</v>
      </c>
    </row>
    <row r="10" spans="1:5" ht="26.25" customHeight="1">
      <c r="A10" t="s">
        <v>12</v>
      </c>
      <c r="B10" s="10" t="s">
        <v>13</v>
      </c>
      <c r="C10" s="9">
        <v>231187</v>
      </c>
      <c r="D10">
        <v>0</v>
      </c>
      <c r="E10" s="9">
        <v>231187</v>
      </c>
    </row>
    <row r="11" spans="1:5" ht="12.75">
      <c r="A11" t="s">
        <v>14</v>
      </c>
      <c r="B11" t="s">
        <v>15</v>
      </c>
      <c r="C11" s="9">
        <v>18777</v>
      </c>
      <c r="D11" s="9">
        <v>-4098</v>
      </c>
      <c r="E11" s="9">
        <v>14679</v>
      </c>
    </row>
    <row r="12" spans="1:5" ht="12.75">
      <c r="A12" t="s">
        <v>16</v>
      </c>
      <c r="B12" t="s">
        <v>17</v>
      </c>
      <c r="C12" s="9">
        <v>146099</v>
      </c>
      <c r="D12">
        <v>-51</v>
      </c>
      <c r="E12" s="9">
        <v>146048</v>
      </c>
    </row>
    <row r="13" spans="1:5" ht="12.75">
      <c r="A13" t="s">
        <v>18</v>
      </c>
      <c r="B13" t="s">
        <v>19</v>
      </c>
      <c r="C13" s="9">
        <v>933215</v>
      </c>
      <c r="D13" s="9">
        <v>-79029</v>
      </c>
      <c r="E13" s="9">
        <v>854186</v>
      </c>
    </row>
    <row r="14" spans="1:5" ht="12.75">
      <c r="A14" t="s">
        <v>20</v>
      </c>
      <c r="B14" t="s">
        <v>21</v>
      </c>
      <c r="C14" s="9">
        <v>11475</v>
      </c>
      <c r="D14">
        <v>-912</v>
      </c>
      <c r="E14" s="9">
        <v>10563</v>
      </c>
    </row>
    <row r="15" spans="1:5" ht="12.75">
      <c r="A15" t="s">
        <v>115</v>
      </c>
      <c r="B15" t="s">
        <v>116</v>
      </c>
      <c r="C15" s="9">
        <v>9954</v>
      </c>
      <c r="D15">
        <v>0</v>
      </c>
      <c r="E15" s="9">
        <v>9954</v>
      </c>
    </row>
    <row r="16" spans="1:5" ht="12.75">
      <c r="A16" t="s">
        <v>22</v>
      </c>
      <c r="B16" t="s">
        <v>23</v>
      </c>
      <c r="C16" s="9">
        <v>73717</v>
      </c>
      <c r="D16">
        <v>0</v>
      </c>
      <c r="E16" s="9">
        <v>73717</v>
      </c>
    </row>
    <row r="17" spans="1:5" ht="12.75">
      <c r="A17" t="s">
        <v>24</v>
      </c>
      <c r="B17" t="s">
        <v>25</v>
      </c>
      <c r="C17" s="9">
        <v>7050</v>
      </c>
      <c r="D17" s="9">
        <v>-1551</v>
      </c>
      <c r="E17" s="9">
        <v>5499</v>
      </c>
    </row>
    <row r="18" spans="1:5" ht="12.75">
      <c r="A18" t="s">
        <v>26</v>
      </c>
      <c r="B18" t="s">
        <v>27</v>
      </c>
      <c r="C18" s="9">
        <v>274996</v>
      </c>
      <c r="D18" s="9">
        <v>-45302</v>
      </c>
      <c r="E18" s="9">
        <v>229694</v>
      </c>
    </row>
    <row r="19" spans="1:5" ht="12.75">
      <c r="A19" t="s">
        <v>28</v>
      </c>
      <c r="B19" t="s">
        <v>29</v>
      </c>
      <c r="C19" s="9">
        <v>15318</v>
      </c>
      <c r="D19">
        <v>-422</v>
      </c>
      <c r="E19" s="9">
        <v>14896</v>
      </c>
    </row>
    <row r="20" spans="1:5" ht="12.75">
      <c r="A20" t="s">
        <v>30</v>
      </c>
      <c r="B20" t="s">
        <v>31</v>
      </c>
      <c r="C20" s="9">
        <v>1917894</v>
      </c>
      <c r="D20">
        <v>0</v>
      </c>
      <c r="E20" s="9">
        <v>1917894</v>
      </c>
    </row>
    <row r="21" spans="1:5" ht="12.75">
      <c r="A21" t="s">
        <v>32</v>
      </c>
      <c r="B21" t="s">
        <v>33</v>
      </c>
      <c r="C21" s="9">
        <v>1140163</v>
      </c>
      <c r="D21">
        <v>0</v>
      </c>
      <c r="E21" s="9">
        <v>1140163</v>
      </c>
    </row>
    <row r="22" spans="1:5" ht="12.75">
      <c r="A22" t="s">
        <v>34</v>
      </c>
      <c r="B22" t="s">
        <v>35</v>
      </c>
      <c r="C22" s="9">
        <v>113707</v>
      </c>
      <c r="D22">
        <v>0</v>
      </c>
      <c r="E22" s="9">
        <v>113707</v>
      </c>
    </row>
    <row r="23" spans="1:5" ht="12.75">
      <c r="A23" t="s">
        <v>36</v>
      </c>
      <c r="B23" t="s">
        <v>37</v>
      </c>
      <c r="C23" s="9">
        <v>972761</v>
      </c>
      <c r="D23">
        <v>0</v>
      </c>
      <c r="E23" s="9">
        <v>972761</v>
      </c>
    </row>
    <row r="24" spans="1:5" ht="12.75">
      <c r="A24" t="s">
        <v>38</v>
      </c>
      <c r="B24" t="s">
        <v>39</v>
      </c>
      <c r="C24">
        <v>358</v>
      </c>
      <c r="D24">
        <v>0</v>
      </c>
      <c r="E24">
        <v>358</v>
      </c>
    </row>
    <row r="25" spans="1:5" ht="12.75">
      <c r="A25" t="s">
        <v>40</v>
      </c>
      <c r="B25" t="s">
        <v>41</v>
      </c>
      <c r="C25">
        <v>0</v>
      </c>
      <c r="D25">
        <v>0</v>
      </c>
      <c r="E25">
        <v>0</v>
      </c>
    </row>
    <row r="26" spans="1:5" ht="12.75">
      <c r="A26" t="s">
        <v>44</v>
      </c>
      <c r="B26" t="s">
        <v>45</v>
      </c>
      <c r="C26" s="9">
        <v>25373</v>
      </c>
      <c r="D26">
        <v>0</v>
      </c>
      <c r="E26" s="9">
        <v>25373</v>
      </c>
    </row>
    <row r="27" spans="1:5" ht="12.75">
      <c r="A27" t="s">
        <v>46</v>
      </c>
      <c r="B27" t="s">
        <v>47</v>
      </c>
      <c r="C27" s="9">
        <v>20960</v>
      </c>
      <c r="D27">
        <v>0</v>
      </c>
      <c r="E27" s="9">
        <v>20960</v>
      </c>
    </row>
    <row r="28" spans="1:5" ht="12.75">
      <c r="A28" t="s">
        <v>48</v>
      </c>
      <c r="B28" t="s">
        <v>49</v>
      </c>
      <c r="C28" s="9">
        <v>7004</v>
      </c>
      <c r="D28">
        <v>0</v>
      </c>
      <c r="E28" s="9">
        <v>7004</v>
      </c>
    </row>
    <row r="29" spans="1:5" ht="12.75">
      <c r="A29" t="s">
        <v>50</v>
      </c>
      <c r="B29" t="s">
        <v>51</v>
      </c>
      <c r="C29" s="9">
        <v>777731</v>
      </c>
      <c r="D29">
        <v>0</v>
      </c>
      <c r="E29" s="9">
        <v>777731</v>
      </c>
    </row>
    <row r="30" spans="1:5" ht="12.75">
      <c r="A30" t="s">
        <v>52</v>
      </c>
      <c r="B30" t="s">
        <v>53</v>
      </c>
      <c r="C30" s="9">
        <v>803527</v>
      </c>
      <c r="D30">
        <v>0</v>
      </c>
      <c r="E30" s="9">
        <v>803527</v>
      </c>
    </row>
    <row r="31" spans="1:5" ht="12.75">
      <c r="A31" t="s">
        <v>54</v>
      </c>
      <c r="B31" t="s">
        <v>55</v>
      </c>
      <c r="C31" s="9">
        <v>9136</v>
      </c>
      <c r="D31">
        <v>0</v>
      </c>
      <c r="E31" s="9">
        <v>9136</v>
      </c>
    </row>
    <row r="32" spans="1:5" ht="12.75">
      <c r="A32" t="s">
        <v>56</v>
      </c>
      <c r="B32" t="s">
        <v>57</v>
      </c>
      <c r="C32" s="9">
        <v>-34932</v>
      </c>
      <c r="D32">
        <v>0</v>
      </c>
      <c r="E32" s="9">
        <v>-34932</v>
      </c>
    </row>
    <row r="33" spans="1:5" ht="12.75">
      <c r="A33" t="s">
        <v>58</v>
      </c>
      <c r="B33" t="s">
        <v>59</v>
      </c>
      <c r="C33">
        <v>0</v>
      </c>
      <c r="D33">
        <v>0</v>
      </c>
      <c r="E33">
        <v>0</v>
      </c>
    </row>
    <row r="34" spans="1:5" ht="12.75">
      <c r="A34" t="s">
        <v>60</v>
      </c>
      <c r="B34" t="s">
        <v>61</v>
      </c>
      <c r="C34" s="9">
        <v>3070305</v>
      </c>
      <c r="D34">
        <v>0</v>
      </c>
      <c r="E34" s="9">
        <v>3070305</v>
      </c>
    </row>
    <row r="35" spans="1:5" ht="12.75">
      <c r="A35" t="s">
        <v>62</v>
      </c>
      <c r="B35" t="s">
        <v>63</v>
      </c>
      <c r="C35" s="9">
        <v>-3070305</v>
      </c>
      <c r="D35">
        <v>0</v>
      </c>
      <c r="E35" s="9">
        <v>-3070305</v>
      </c>
    </row>
  </sheetData>
  <sheetProtection/>
  <mergeCells count="2">
    <mergeCell ref="A3:E3"/>
    <mergeCell ref="A4:E4"/>
  </mergeCells>
  <printOptions/>
  <pageMargins left="0.75" right="0.75" top="0.75" bottom="1" header="0.5" footer="0.5"/>
  <pageSetup horizontalDpi="600" verticalDpi="600" orientation="landscape" r:id="rId1"/>
  <headerFooter alignWithMargins="0">
    <oddFooter>&amp;LCopyright NBS
Narodna banka Srbije dozvoljava da se fajlovi sa njenog sajta snimaju, reprodukuju i distribuiraju - pod uslovom da se njihova sadržina ne menja i da se izvor svaki put vidljivo navede.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FF00"/>
  </sheetPr>
  <dimension ref="A1:E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2" width="64.421875" style="2" customWidth="1"/>
    <col min="3" max="5" width="15.28125" style="2" customWidth="1"/>
    <col min="6" max="16384" width="9.140625" style="2" customWidth="1"/>
  </cols>
  <sheetData>
    <row r="1" spans="1:5" ht="15">
      <c r="A1" s="26" t="s">
        <v>158</v>
      </c>
      <c r="B1" s="3"/>
      <c r="C1" s="3"/>
      <c r="D1" s="3"/>
      <c r="E1" s="3"/>
    </row>
    <row r="2" spans="1:5" ht="12.75">
      <c r="A2"/>
      <c r="B2"/>
      <c r="C2"/>
      <c r="D2"/>
      <c r="E2"/>
    </row>
    <row r="3" spans="1:5" ht="17.25">
      <c r="A3" s="171" t="s">
        <v>0</v>
      </c>
      <c r="B3" s="171"/>
      <c r="C3" s="171"/>
      <c r="D3" s="171"/>
      <c r="E3" s="171"/>
    </row>
    <row r="4" spans="1:5" ht="15">
      <c r="A4" s="173" t="s">
        <v>1</v>
      </c>
      <c r="B4" s="173"/>
      <c r="C4" s="173"/>
      <c r="D4" s="173"/>
      <c r="E4" s="173"/>
    </row>
    <row r="5" spans="1:5" ht="15">
      <c r="A5"/>
      <c r="B5"/>
      <c r="C5"/>
      <c r="D5"/>
      <c r="E5" s="6" t="s">
        <v>2</v>
      </c>
    </row>
    <row r="6" spans="1:5" ht="30.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</row>
    <row r="7" spans="1:5" ht="15">
      <c r="A7" s="8">
        <v>1</v>
      </c>
      <c r="B7" s="8">
        <v>2</v>
      </c>
      <c r="C7" s="8">
        <v>3</v>
      </c>
      <c r="D7" s="8">
        <v>4</v>
      </c>
      <c r="E7" s="8">
        <v>5</v>
      </c>
    </row>
    <row r="8" spans="1:5" ht="12.75">
      <c r="A8" t="s">
        <v>8</v>
      </c>
      <c r="B8" t="s">
        <v>9</v>
      </c>
      <c r="C8" s="9">
        <v>1810161</v>
      </c>
      <c r="D8" s="9">
        <v>-70815</v>
      </c>
      <c r="E8" s="9">
        <v>1739346</v>
      </c>
    </row>
    <row r="9" spans="1:5" ht="12.75">
      <c r="A9" t="s">
        <v>10</v>
      </c>
      <c r="B9" t="s">
        <v>11</v>
      </c>
      <c r="C9" s="9">
        <v>134753</v>
      </c>
      <c r="D9">
        <v>0</v>
      </c>
      <c r="E9" s="9">
        <v>134753</v>
      </c>
    </row>
    <row r="10" spans="1:5" ht="27" customHeight="1">
      <c r="A10" t="s">
        <v>12</v>
      </c>
      <c r="B10" s="10" t="s">
        <v>13</v>
      </c>
      <c r="C10" s="9">
        <v>117185</v>
      </c>
      <c r="D10">
        <v>0</v>
      </c>
      <c r="E10" s="9">
        <v>117185</v>
      </c>
    </row>
    <row r="11" spans="1:5" ht="12.75">
      <c r="A11" t="s">
        <v>14</v>
      </c>
      <c r="B11" t="s">
        <v>15</v>
      </c>
      <c r="C11" s="9">
        <v>13138</v>
      </c>
      <c r="D11" s="9">
        <v>-2240</v>
      </c>
      <c r="E11" s="9">
        <v>10898</v>
      </c>
    </row>
    <row r="12" spans="1:5" ht="12.75">
      <c r="A12" t="s">
        <v>16</v>
      </c>
      <c r="B12" t="s">
        <v>17</v>
      </c>
      <c r="C12" s="9">
        <v>320318</v>
      </c>
      <c r="D12">
        <v>-51</v>
      </c>
      <c r="E12" s="9">
        <v>320267</v>
      </c>
    </row>
    <row r="13" spans="1:5" ht="12.75">
      <c r="A13" t="s">
        <v>18</v>
      </c>
      <c r="B13" t="s">
        <v>19</v>
      </c>
      <c r="C13" s="9">
        <v>857013</v>
      </c>
      <c r="D13" s="9">
        <v>-20236</v>
      </c>
      <c r="E13" s="9">
        <v>836777</v>
      </c>
    </row>
    <row r="14" spans="1:5" ht="12.75">
      <c r="A14" t="s">
        <v>20</v>
      </c>
      <c r="B14" t="s">
        <v>21</v>
      </c>
      <c r="C14" s="9">
        <v>6933</v>
      </c>
      <c r="D14" s="9">
        <v>-1080</v>
      </c>
      <c r="E14" s="9">
        <v>5853</v>
      </c>
    </row>
    <row r="15" spans="1:5" ht="12.75">
      <c r="A15" t="s">
        <v>22</v>
      </c>
      <c r="B15" t="s">
        <v>23</v>
      </c>
      <c r="C15" s="9">
        <v>73717</v>
      </c>
      <c r="D15">
        <v>0</v>
      </c>
      <c r="E15" s="9">
        <v>73717</v>
      </c>
    </row>
    <row r="16" spans="1:5" ht="12.75">
      <c r="A16" t="s">
        <v>24</v>
      </c>
      <c r="B16" t="s">
        <v>25</v>
      </c>
      <c r="C16" s="9">
        <v>7378</v>
      </c>
      <c r="D16" s="9">
        <v>-1566</v>
      </c>
      <c r="E16" s="9">
        <v>5812</v>
      </c>
    </row>
    <row r="17" spans="1:5" ht="12.75">
      <c r="A17" t="s">
        <v>26</v>
      </c>
      <c r="B17" t="s">
        <v>27</v>
      </c>
      <c r="C17" s="9">
        <v>264792</v>
      </c>
      <c r="D17" s="9">
        <v>-45343</v>
      </c>
      <c r="E17" s="9">
        <v>219449</v>
      </c>
    </row>
    <row r="18" spans="1:5" ht="12.75">
      <c r="A18" t="s">
        <v>28</v>
      </c>
      <c r="B18" t="s">
        <v>29</v>
      </c>
      <c r="C18" s="9">
        <v>14934</v>
      </c>
      <c r="D18">
        <v>-299</v>
      </c>
      <c r="E18" s="9">
        <v>14635</v>
      </c>
    </row>
    <row r="19" spans="1:5" ht="12.75">
      <c r="A19" t="s">
        <v>30</v>
      </c>
      <c r="B19" t="s">
        <v>31</v>
      </c>
      <c r="C19" s="9">
        <v>1739346</v>
      </c>
      <c r="D19">
        <v>0</v>
      </c>
      <c r="E19" s="9">
        <v>1739346</v>
      </c>
    </row>
    <row r="20" spans="1:5" ht="12.75">
      <c r="A20" t="s">
        <v>32</v>
      </c>
      <c r="B20" t="s">
        <v>33</v>
      </c>
      <c r="C20" s="9">
        <v>910405</v>
      </c>
      <c r="D20">
        <v>0</v>
      </c>
      <c r="E20" s="9">
        <v>910405</v>
      </c>
    </row>
    <row r="21" spans="1:5" ht="12.75">
      <c r="A21" t="s">
        <v>34</v>
      </c>
      <c r="B21" t="s">
        <v>35</v>
      </c>
      <c r="C21" s="9">
        <v>37064</v>
      </c>
      <c r="D21">
        <v>0</v>
      </c>
      <c r="E21" s="9">
        <v>37064</v>
      </c>
    </row>
    <row r="22" spans="1:5" ht="12.75">
      <c r="A22" t="s">
        <v>36</v>
      </c>
      <c r="B22" t="s">
        <v>37</v>
      </c>
      <c r="C22" s="9">
        <v>847580</v>
      </c>
      <c r="D22">
        <v>0</v>
      </c>
      <c r="E22" s="9">
        <v>847580</v>
      </c>
    </row>
    <row r="23" spans="1:5" ht="12.75">
      <c r="A23" t="s">
        <v>38</v>
      </c>
      <c r="B23" t="s">
        <v>39</v>
      </c>
      <c r="C23">
        <v>659</v>
      </c>
      <c r="D23">
        <v>0</v>
      </c>
      <c r="E23">
        <v>659</v>
      </c>
    </row>
    <row r="24" spans="1:5" ht="12.75">
      <c r="A24" t="s">
        <v>40</v>
      </c>
      <c r="B24" t="s">
        <v>41</v>
      </c>
      <c r="C24">
        <v>41</v>
      </c>
      <c r="D24">
        <v>0</v>
      </c>
      <c r="E24">
        <v>41</v>
      </c>
    </row>
    <row r="25" spans="1:5" ht="12.75">
      <c r="A25" t="s">
        <v>42</v>
      </c>
      <c r="B25" t="s">
        <v>43</v>
      </c>
      <c r="C25">
        <v>0</v>
      </c>
      <c r="D25">
        <v>0</v>
      </c>
      <c r="E25">
        <v>0</v>
      </c>
    </row>
    <row r="26" spans="1:5" ht="12.75">
      <c r="A26" t="s">
        <v>44</v>
      </c>
      <c r="B26" t="s">
        <v>45</v>
      </c>
      <c r="C26" s="9">
        <v>15777</v>
      </c>
      <c r="D26">
        <v>0</v>
      </c>
      <c r="E26" s="9">
        <v>15777</v>
      </c>
    </row>
    <row r="27" spans="1:5" ht="12.75">
      <c r="A27" t="s">
        <v>46</v>
      </c>
      <c r="B27" t="s">
        <v>47</v>
      </c>
      <c r="C27" s="9">
        <v>6017</v>
      </c>
      <c r="D27">
        <v>0</v>
      </c>
      <c r="E27" s="9">
        <v>6017</v>
      </c>
    </row>
    <row r="28" spans="1:5" ht="12.75">
      <c r="A28" t="s">
        <v>48</v>
      </c>
      <c r="B28" t="s">
        <v>49</v>
      </c>
      <c r="C28" s="9">
        <v>3267</v>
      </c>
      <c r="D28">
        <v>0</v>
      </c>
      <c r="E28" s="9">
        <v>3267</v>
      </c>
    </row>
    <row r="29" spans="1:5" ht="12.75">
      <c r="A29" t="s">
        <v>50</v>
      </c>
      <c r="B29" t="s">
        <v>51</v>
      </c>
      <c r="C29" s="9">
        <v>828941</v>
      </c>
      <c r="D29">
        <v>0</v>
      </c>
      <c r="E29" s="9">
        <v>828941</v>
      </c>
    </row>
    <row r="30" spans="1:5" ht="12.75">
      <c r="A30" t="s">
        <v>52</v>
      </c>
      <c r="B30" t="s">
        <v>53</v>
      </c>
      <c r="C30" s="9">
        <v>803527</v>
      </c>
      <c r="D30">
        <v>0</v>
      </c>
      <c r="E30" s="9">
        <v>803527</v>
      </c>
    </row>
    <row r="31" spans="1:5" ht="12.75">
      <c r="A31" t="s">
        <v>54</v>
      </c>
      <c r="B31" t="s">
        <v>55</v>
      </c>
      <c r="C31" s="9">
        <v>11882</v>
      </c>
      <c r="D31">
        <v>0</v>
      </c>
      <c r="E31" s="9">
        <v>11882</v>
      </c>
    </row>
    <row r="32" spans="1:5" ht="12.75">
      <c r="A32" t="s">
        <v>56</v>
      </c>
      <c r="B32" t="s">
        <v>57</v>
      </c>
      <c r="C32" s="9">
        <v>13532</v>
      </c>
      <c r="D32">
        <v>0</v>
      </c>
      <c r="E32" s="9">
        <v>13532</v>
      </c>
    </row>
    <row r="33" spans="1:5" ht="12.75">
      <c r="A33" t="s">
        <v>58</v>
      </c>
      <c r="B33" t="s">
        <v>59</v>
      </c>
      <c r="C33">
        <v>0</v>
      </c>
      <c r="D33">
        <v>0</v>
      </c>
      <c r="E33">
        <v>0</v>
      </c>
    </row>
    <row r="34" spans="1:5" ht="12.75">
      <c r="A34" t="s">
        <v>60</v>
      </c>
      <c r="B34" t="s">
        <v>61</v>
      </c>
      <c r="C34" s="9">
        <v>2409607</v>
      </c>
      <c r="D34">
        <v>0</v>
      </c>
      <c r="E34" s="9">
        <v>2409607</v>
      </c>
    </row>
    <row r="35" spans="1:5" ht="12.75">
      <c r="A35" t="s">
        <v>62</v>
      </c>
      <c r="B35" t="s">
        <v>63</v>
      </c>
      <c r="C35" s="9">
        <v>-2409607</v>
      </c>
      <c r="D35">
        <v>0</v>
      </c>
      <c r="E35" s="9">
        <v>-2409607</v>
      </c>
    </row>
  </sheetData>
  <sheetProtection/>
  <mergeCells count="2">
    <mergeCell ref="A3:E3"/>
    <mergeCell ref="A4:E4"/>
  </mergeCells>
  <printOptions/>
  <pageMargins left="0.78" right="0.75" top="0.56" bottom="1" header="0.5" footer="0.5"/>
  <pageSetup horizontalDpi="600" verticalDpi="600" orientation="landscape" r:id="rId1"/>
  <headerFooter alignWithMargins="0">
    <oddFooter>&amp;LCopyright NBS
Narodna banka Srbije dozvoljava da se fajlovi sa njenog sajta snimaju, reprodukuju i distribuiraju - pod uslovom da se njihova sadržina ne menja i da se izvor svaki put vidljivo navede.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E100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1.421875" style="0" customWidth="1"/>
    <col min="3" max="3" width="14.28125" style="0" bestFit="1" customWidth="1"/>
  </cols>
  <sheetData>
    <row r="1" spans="1:3" ht="12.75">
      <c r="A1" s="19" t="s">
        <v>628</v>
      </c>
      <c r="B1" s="19"/>
      <c r="C1" s="19"/>
    </row>
    <row r="2" spans="1:3" ht="12.75">
      <c r="A2" s="19"/>
      <c r="B2" s="19"/>
      <c r="C2" s="19"/>
    </row>
    <row r="3" spans="1:3" ht="12.75">
      <c r="A3" s="151"/>
      <c r="B3" s="162" t="s">
        <v>64</v>
      </c>
      <c r="C3" s="163"/>
    </row>
    <row r="4" spans="1:3" ht="12.75">
      <c r="A4" s="151"/>
      <c r="B4" s="162" t="s">
        <v>629</v>
      </c>
      <c r="C4" s="163"/>
    </row>
    <row r="5" spans="1:3" ht="12.75">
      <c r="A5" s="164"/>
      <c r="B5" s="164"/>
      <c r="C5" s="105" t="s">
        <v>66</v>
      </c>
    </row>
    <row r="6" spans="1:3" ht="12.75">
      <c r="A6" s="93" t="s">
        <v>3</v>
      </c>
      <c r="B6" s="93" t="s">
        <v>4</v>
      </c>
      <c r="C6" s="93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5" ht="12.75">
      <c r="A8" s="106" t="s">
        <v>499</v>
      </c>
      <c r="B8" s="141" t="s">
        <v>217</v>
      </c>
      <c r="C8" s="159">
        <v>495653</v>
      </c>
      <c r="D8" s="9"/>
      <c r="E8" s="9"/>
    </row>
    <row r="9" spans="1:5" ht="12.75">
      <c r="A9" s="108" t="s">
        <v>500</v>
      </c>
      <c r="B9" s="141" t="s">
        <v>218</v>
      </c>
      <c r="C9" s="159">
        <v>56971</v>
      </c>
      <c r="D9" s="9"/>
      <c r="E9" s="9"/>
    </row>
    <row r="10" spans="1:5" ht="12.75">
      <c r="A10" s="108" t="s">
        <v>501</v>
      </c>
      <c r="B10" s="141" t="s">
        <v>630</v>
      </c>
      <c r="C10" s="159">
        <v>438682</v>
      </c>
      <c r="D10" s="9"/>
      <c r="E10" s="9"/>
    </row>
    <row r="11" spans="1:5" ht="12.75">
      <c r="A11" s="106" t="s">
        <v>502</v>
      </c>
      <c r="B11" s="141" t="s">
        <v>631</v>
      </c>
      <c r="C11" s="159">
        <v>0</v>
      </c>
      <c r="E11" s="9"/>
    </row>
    <row r="12" spans="1:5" ht="12.75">
      <c r="A12" s="108" t="s">
        <v>503</v>
      </c>
      <c r="B12" s="141" t="s">
        <v>220</v>
      </c>
      <c r="C12" s="159">
        <v>133265</v>
      </c>
      <c r="D12" s="9"/>
      <c r="E12" s="9"/>
    </row>
    <row r="13" spans="1:5" ht="12.75">
      <c r="A13" s="108" t="s">
        <v>504</v>
      </c>
      <c r="B13" s="141" t="s">
        <v>221</v>
      </c>
      <c r="C13" s="159">
        <v>94695</v>
      </c>
      <c r="D13" s="9"/>
      <c r="E13" s="9"/>
    </row>
    <row r="14" spans="1:5" ht="12.75">
      <c r="A14" s="106" t="s">
        <v>505</v>
      </c>
      <c r="B14" s="141" t="s">
        <v>506</v>
      </c>
      <c r="C14" s="159">
        <v>38570</v>
      </c>
      <c r="D14" s="9"/>
      <c r="E14" s="9"/>
    </row>
    <row r="15" spans="1:5" ht="12.75">
      <c r="A15" s="106" t="s">
        <v>507</v>
      </c>
      <c r="B15" s="141" t="s">
        <v>508</v>
      </c>
      <c r="C15" s="159">
        <v>0</v>
      </c>
      <c r="E15" s="9"/>
    </row>
    <row r="16" spans="1:5" ht="12.75">
      <c r="A16" s="106" t="s">
        <v>509</v>
      </c>
      <c r="B16" s="141" t="s">
        <v>510</v>
      </c>
      <c r="C16" s="159">
        <v>0</v>
      </c>
      <c r="E16" s="9"/>
    </row>
    <row r="17" spans="1:5" ht="12.75">
      <c r="A17" s="106" t="s">
        <v>511</v>
      </c>
      <c r="B17" s="141" t="s">
        <v>512</v>
      </c>
      <c r="C17" s="159">
        <v>0</v>
      </c>
      <c r="D17" s="9"/>
      <c r="E17" s="9"/>
    </row>
    <row r="18" spans="1:5" ht="12.75">
      <c r="A18" s="106" t="s">
        <v>513</v>
      </c>
      <c r="B18" s="141" t="s">
        <v>514</v>
      </c>
      <c r="C18" s="159">
        <v>104</v>
      </c>
      <c r="E18" s="9"/>
    </row>
    <row r="19" spans="1:5" ht="12.75">
      <c r="A19" s="106" t="s">
        <v>515</v>
      </c>
      <c r="B19" s="141" t="s">
        <v>516</v>
      </c>
      <c r="C19" s="159">
        <v>0</v>
      </c>
      <c r="E19" s="9"/>
    </row>
    <row r="20" spans="1:5" ht="12.75">
      <c r="A20" s="106" t="s">
        <v>517</v>
      </c>
      <c r="B20" s="141" t="s">
        <v>518</v>
      </c>
      <c r="C20" s="159">
        <v>0</v>
      </c>
      <c r="D20" s="9"/>
      <c r="E20" s="9"/>
    </row>
    <row r="21" spans="1:5" ht="12.75">
      <c r="A21" s="106" t="s">
        <v>519</v>
      </c>
      <c r="B21" s="141" t="s">
        <v>520</v>
      </c>
      <c r="C21" s="159">
        <v>0</v>
      </c>
      <c r="E21" s="9"/>
    </row>
    <row r="22" spans="1:5" ht="12.75">
      <c r="A22" s="106" t="s">
        <v>521</v>
      </c>
      <c r="B22" s="141" t="s">
        <v>522</v>
      </c>
      <c r="C22" s="159">
        <v>3906</v>
      </c>
      <c r="D22" s="9"/>
      <c r="E22" s="9"/>
    </row>
    <row r="23" spans="1:5" ht="12.75">
      <c r="A23" s="106" t="s">
        <v>523</v>
      </c>
      <c r="B23" s="141" t="s">
        <v>524</v>
      </c>
      <c r="C23" s="159">
        <v>0</v>
      </c>
      <c r="E23" s="9"/>
    </row>
    <row r="24" spans="1:5" ht="12.75">
      <c r="A24" s="106" t="s">
        <v>525</v>
      </c>
      <c r="B24" s="141" t="s">
        <v>526</v>
      </c>
      <c r="C24" s="159">
        <v>0</v>
      </c>
      <c r="D24" s="9"/>
      <c r="E24" s="9"/>
    </row>
    <row r="25" spans="1:5" ht="12.75">
      <c r="A25" s="106" t="s">
        <v>527</v>
      </c>
      <c r="B25" s="141" t="s">
        <v>528</v>
      </c>
      <c r="C25" s="159">
        <v>42309</v>
      </c>
      <c r="E25" s="9"/>
    </row>
    <row r="26" spans="1:5" ht="12.75">
      <c r="A26" s="106" t="s">
        <v>529</v>
      </c>
      <c r="B26" s="141" t="s">
        <v>530</v>
      </c>
      <c r="C26" s="159">
        <v>0</v>
      </c>
      <c r="E26" s="9"/>
    </row>
    <row r="27" spans="1:5" ht="12.75">
      <c r="A27" s="106" t="s">
        <v>531</v>
      </c>
      <c r="B27" s="141" t="s">
        <v>532</v>
      </c>
      <c r="C27" s="159">
        <v>0</v>
      </c>
      <c r="D27" s="9"/>
      <c r="E27" s="9"/>
    </row>
    <row r="28" spans="1:5" ht="12.75">
      <c r="A28" s="106" t="s">
        <v>533</v>
      </c>
      <c r="B28" s="141" t="s">
        <v>231</v>
      </c>
      <c r="C28" s="159">
        <v>37155</v>
      </c>
      <c r="D28" s="9"/>
      <c r="E28" s="9"/>
    </row>
    <row r="29" spans="1:5" ht="12.75">
      <c r="A29" s="106" t="s">
        <v>534</v>
      </c>
      <c r="B29" s="141" t="s">
        <v>535</v>
      </c>
      <c r="C29" s="159">
        <v>11798</v>
      </c>
      <c r="D29" s="9"/>
      <c r="E29" s="9"/>
    </row>
    <row r="30" spans="1:5" ht="12.75">
      <c r="A30" s="108" t="s">
        <v>536</v>
      </c>
      <c r="B30" s="141" t="s">
        <v>537</v>
      </c>
      <c r="C30" s="159">
        <v>0</v>
      </c>
      <c r="E30" s="9"/>
    </row>
    <row r="31" spans="1:5" ht="12.75">
      <c r="A31" s="108" t="s">
        <v>538</v>
      </c>
      <c r="B31" s="141" t="s">
        <v>539</v>
      </c>
      <c r="C31" s="159">
        <v>487906</v>
      </c>
      <c r="D31" s="9"/>
      <c r="E31" s="9"/>
    </row>
    <row r="32" spans="1:5" ht="12.75">
      <c r="A32" s="108" t="s">
        <v>540</v>
      </c>
      <c r="B32" s="141" t="s">
        <v>541</v>
      </c>
      <c r="C32" s="159">
        <v>0</v>
      </c>
      <c r="E32" s="9"/>
    </row>
    <row r="33" spans="1:5" ht="12.75">
      <c r="A33" s="108" t="s">
        <v>360</v>
      </c>
      <c r="B33" s="141" t="s">
        <v>542</v>
      </c>
      <c r="C33" s="159">
        <v>202615</v>
      </c>
      <c r="D33" s="9"/>
      <c r="E33" s="9"/>
    </row>
    <row r="34" spans="1:5" ht="12.75">
      <c r="A34" s="108" t="s">
        <v>362</v>
      </c>
      <c r="B34" s="141" t="s">
        <v>543</v>
      </c>
      <c r="C34" s="159">
        <v>36177</v>
      </c>
      <c r="D34" s="9"/>
      <c r="E34" s="9"/>
    </row>
    <row r="35" spans="1:5" ht="12.75">
      <c r="A35" s="108" t="s">
        <v>364</v>
      </c>
      <c r="B35" s="141" t="s">
        <v>544</v>
      </c>
      <c r="C35" s="159">
        <v>267478</v>
      </c>
      <c r="D35" s="9"/>
      <c r="E35" s="9"/>
    </row>
    <row r="36" spans="1:5" ht="12.75">
      <c r="A36" s="108" t="s">
        <v>545</v>
      </c>
      <c r="B36" s="141" t="s">
        <v>546</v>
      </c>
      <c r="C36" s="159">
        <v>0</v>
      </c>
      <c r="D36" s="9"/>
      <c r="E36" s="9"/>
    </row>
    <row r="37" spans="1:5" ht="12.75">
      <c r="A37" s="108" t="s">
        <v>547</v>
      </c>
      <c r="B37" s="141" t="s">
        <v>548</v>
      </c>
      <c r="C37" s="159">
        <v>18364</v>
      </c>
      <c r="E37" s="9"/>
    </row>
    <row r="38" spans="1:5" ht="12.75">
      <c r="A38" s="108" t="s">
        <v>549</v>
      </c>
      <c r="B38" s="141" t="s">
        <v>550</v>
      </c>
      <c r="C38" s="159">
        <v>0</v>
      </c>
      <c r="E38" s="9"/>
    </row>
    <row r="39" spans="1:5" ht="12.75">
      <c r="A39" s="108" t="s">
        <v>551</v>
      </c>
      <c r="B39" s="141" t="s">
        <v>552</v>
      </c>
      <c r="C39" s="159">
        <v>0</v>
      </c>
      <c r="E39" s="9"/>
    </row>
    <row r="40" spans="1:5" ht="12.75">
      <c r="A40" s="108" t="s">
        <v>553</v>
      </c>
      <c r="B40" s="141" t="s">
        <v>554</v>
      </c>
      <c r="C40" s="159">
        <v>0</v>
      </c>
      <c r="E40" s="9"/>
    </row>
    <row r="41" spans="1:5" ht="12.75">
      <c r="A41" s="108" t="s">
        <v>555</v>
      </c>
      <c r="B41" s="141" t="s">
        <v>556</v>
      </c>
      <c r="C41" s="159">
        <v>0</v>
      </c>
      <c r="D41" s="9"/>
      <c r="E41" s="9"/>
    </row>
    <row r="42" spans="1:5" ht="12.75">
      <c r="A42" s="108" t="s">
        <v>557</v>
      </c>
      <c r="B42" s="141" t="s">
        <v>558</v>
      </c>
      <c r="C42" s="159">
        <v>18364</v>
      </c>
      <c r="E42" s="9"/>
    </row>
    <row r="43" spans="1:5" ht="12.75">
      <c r="A43" s="108" t="s">
        <v>559</v>
      </c>
      <c r="B43" s="141" t="s">
        <v>560</v>
      </c>
      <c r="C43" s="159">
        <v>0</v>
      </c>
      <c r="E43" s="9"/>
    </row>
    <row r="44" spans="1:5" ht="12.75">
      <c r="A44" s="108" t="s">
        <v>561</v>
      </c>
      <c r="B44" s="141" t="s">
        <v>562</v>
      </c>
      <c r="C44" s="159">
        <v>0</v>
      </c>
      <c r="E44" s="9"/>
    </row>
    <row r="45" spans="1:5" ht="12.75">
      <c r="A45" s="108" t="s">
        <v>563</v>
      </c>
      <c r="B45" s="141" t="s">
        <v>564</v>
      </c>
      <c r="C45" s="159">
        <v>0</v>
      </c>
      <c r="D45" s="9"/>
      <c r="E45" s="9"/>
    </row>
    <row r="46" spans="1:5" ht="12.75">
      <c r="A46" s="108" t="s">
        <v>565</v>
      </c>
      <c r="B46" s="141" t="s">
        <v>566</v>
      </c>
      <c r="C46" s="159">
        <v>18364</v>
      </c>
      <c r="E46" s="9"/>
    </row>
    <row r="47" spans="1:3" ht="12.75">
      <c r="A47" s="151"/>
      <c r="B47" s="151"/>
      <c r="C47" s="159"/>
    </row>
    <row r="48" spans="1:3" ht="12.75">
      <c r="A48" s="151"/>
      <c r="B48" s="151"/>
      <c r="C48" s="159"/>
    </row>
    <row r="49" spans="1:3" ht="12.75">
      <c r="A49" s="151"/>
      <c r="B49" s="151"/>
      <c r="C49" s="159"/>
    </row>
    <row r="50" spans="1:3" ht="12.75">
      <c r="A50" s="151"/>
      <c r="B50" s="151"/>
      <c r="C50" s="159"/>
    </row>
    <row r="51" spans="1:3" ht="12.75">
      <c r="A51" s="151"/>
      <c r="B51" s="151"/>
      <c r="C51" s="161"/>
    </row>
    <row r="52" spans="1:3" ht="12.75">
      <c r="A52" s="151"/>
      <c r="B52" s="151"/>
      <c r="C52" s="161"/>
    </row>
    <row r="53" spans="1:3" ht="12.75">
      <c r="A53" s="151"/>
      <c r="B53" s="151"/>
      <c r="C53" s="161"/>
    </row>
    <row r="54" spans="1:3" ht="12.75">
      <c r="A54" s="151"/>
      <c r="B54" s="151"/>
      <c r="C54" s="161"/>
    </row>
    <row r="55" spans="1:3" ht="12.75">
      <c r="A55" s="151"/>
      <c r="B55" s="151"/>
      <c r="C55" s="161"/>
    </row>
    <row r="56" spans="1:3" ht="12.75">
      <c r="A56" s="151"/>
      <c r="B56" s="151"/>
      <c r="C56" s="161"/>
    </row>
    <row r="57" spans="1:3" ht="12.75">
      <c r="A57" s="151"/>
      <c r="B57" s="151"/>
      <c r="C57" s="161"/>
    </row>
    <row r="58" spans="1:3" ht="12.75">
      <c r="A58" s="151"/>
      <c r="B58" s="151"/>
      <c r="C58" s="161"/>
    </row>
    <row r="59" spans="1:3" ht="12.75">
      <c r="A59" s="151"/>
      <c r="B59" s="151"/>
      <c r="C59" s="161"/>
    </row>
    <row r="60" spans="1:3" ht="12.75">
      <c r="A60" s="151"/>
      <c r="B60" s="151"/>
      <c r="C60" s="161"/>
    </row>
    <row r="61" spans="1:3" ht="12.75">
      <c r="A61" s="151"/>
      <c r="B61" s="151"/>
      <c r="C61" s="161"/>
    </row>
    <row r="62" spans="1:3" ht="12.75">
      <c r="A62" s="151"/>
      <c r="B62" s="151"/>
      <c r="C62" s="161"/>
    </row>
    <row r="63" spans="1:3" ht="12.75">
      <c r="A63" s="151"/>
      <c r="B63" s="151"/>
      <c r="C63" s="161"/>
    </row>
    <row r="64" spans="1:3" ht="12.75">
      <c r="A64" s="151"/>
      <c r="B64" s="151"/>
      <c r="C64" s="161"/>
    </row>
    <row r="65" spans="1:3" ht="12.75">
      <c r="A65" s="151"/>
      <c r="B65" s="151"/>
      <c r="C65" s="161"/>
    </row>
    <row r="66" spans="1:3" ht="12.75">
      <c r="A66" s="151"/>
      <c r="B66" s="151"/>
      <c r="C66" s="161"/>
    </row>
    <row r="67" spans="1:3" ht="12.75">
      <c r="A67" s="151"/>
      <c r="B67" s="151"/>
      <c r="C67" s="161"/>
    </row>
    <row r="68" spans="1:3" ht="12.75">
      <c r="A68" s="151"/>
      <c r="B68" s="151"/>
      <c r="C68" s="161"/>
    </row>
    <row r="69" spans="1:3" ht="12.75">
      <c r="A69" s="151"/>
      <c r="B69" s="151"/>
      <c r="C69" s="161"/>
    </row>
    <row r="70" spans="1:3" ht="12.75">
      <c r="A70" s="151"/>
      <c r="B70" s="151"/>
      <c r="C70" s="161"/>
    </row>
    <row r="71" spans="1:3" ht="12.75">
      <c r="A71" s="151"/>
      <c r="B71" s="151"/>
      <c r="C71" s="161"/>
    </row>
    <row r="72" spans="1:3" ht="12.75">
      <c r="A72" s="151"/>
      <c r="B72" s="151"/>
      <c r="C72" s="161"/>
    </row>
    <row r="73" spans="1:3" ht="12.75">
      <c r="A73" s="151"/>
      <c r="B73" s="151"/>
      <c r="C73" s="161"/>
    </row>
    <row r="74" spans="1:3" ht="12.75">
      <c r="A74" s="151"/>
      <c r="B74" s="151"/>
      <c r="C74" s="161"/>
    </row>
    <row r="75" spans="1:3" ht="12.75">
      <c r="A75" s="151"/>
      <c r="B75" s="151"/>
      <c r="C75" s="161"/>
    </row>
    <row r="76" spans="1:3" ht="12.75">
      <c r="A76" s="151"/>
      <c r="B76" s="151"/>
      <c r="C76" s="161"/>
    </row>
    <row r="77" spans="1:3" ht="12.75">
      <c r="A77" s="151"/>
      <c r="B77" s="151"/>
      <c r="C77" s="161"/>
    </row>
    <row r="78" spans="1:3" ht="12.75">
      <c r="A78" s="151"/>
      <c r="B78" s="151"/>
      <c r="C78" s="161"/>
    </row>
    <row r="79" spans="1:3" ht="12.75">
      <c r="A79" s="151"/>
      <c r="B79" s="151"/>
      <c r="C79" s="161"/>
    </row>
    <row r="80" spans="1:3" ht="12.75">
      <c r="A80" s="151"/>
      <c r="B80" s="151"/>
      <c r="C80" s="161"/>
    </row>
    <row r="81" spans="1:3" ht="12.75">
      <c r="A81" s="151"/>
      <c r="B81" s="151"/>
      <c r="C81" s="161"/>
    </row>
    <row r="82" spans="1:3" ht="12.75">
      <c r="A82" s="151"/>
      <c r="B82" s="151"/>
      <c r="C82" s="161"/>
    </row>
    <row r="83" spans="1:3" ht="12.75">
      <c r="A83" s="151"/>
      <c r="B83" s="151"/>
      <c r="C83" s="161"/>
    </row>
    <row r="84" spans="1:3" ht="12.75">
      <c r="A84" s="151"/>
      <c r="B84" s="151"/>
      <c r="C84" s="161"/>
    </row>
    <row r="85" spans="1:3" ht="12.75">
      <c r="A85" s="151"/>
      <c r="B85" s="151"/>
      <c r="C85" s="161"/>
    </row>
    <row r="86" spans="1:3" ht="12.75">
      <c r="A86" s="151"/>
      <c r="B86" s="151"/>
      <c r="C86" s="161"/>
    </row>
    <row r="87" spans="1:3" ht="12.75">
      <c r="A87" s="151"/>
      <c r="B87" s="151"/>
      <c r="C87" s="161"/>
    </row>
    <row r="88" spans="1:3" ht="12.75">
      <c r="A88" s="151"/>
      <c r="B88" s="151"/>
      <c r="C88" s="161"/>
    </row>
    <row r="89" spans="1:3" ht="12.75">
      <c r="A89" s="151"/>
      <c r="B89" s="151"/>
      <c r="C89" s="161"/>
    </row>
    <row r="90" spans="1:3" ht="12.75">
      <c r="A90" s="151"/>
      <c r="B90" s="151"/>
      <c r="C90" s="161"/>
    </row>
    <row r="91" spans="1:3" ht="12.75">
      <c r="A91" s="151"/>
      <c r="B91" s="151"/>
      <c r="C91" s="161"/>
    </row>
    <row r="92" spans="1:3" ht="12.75">
      <c r="A92" s="151"/>
      <c r="B92" s="151"/>
      <c r="C92" s="161"/>
    </row>
    <row r="93" spans="1:3" ht="12.75">
      <c r="A93" s="151"/>
      <c r="B93" s="151"/>
      <c r="C93" s="161"/>
    </row>
    <row r="94" spans="1:3" ht="12.75">
      <c r="A94" s="151"/>
      <c r="B94" s="151"/>
      <c r="C94" s="161"/>
    </row>
    <row r="95" spans="1:3" ht="12.75">
      <c r="A95" s="151"/>
      <c r="B95" s="151"/>
      <c r="C95" s="161"/>
    </row>
    <row r="96" spans="1:3" ht="12.75">
      <c r="A96" s="151"/>
      <c r="B96" s="151"/>
      <c r="C96" s="161"/>
    </row>
    <row r="97" spans="1:3" ht="12.75">
      <c r="A97" s="151"/>
      <c r="B97" s="151"/>
      <c r="C97" s="161"/>
    </row>
    <row r="98" spans="1:3" ht="12.75">
      <c r="A98" s="151"/>
      <c r="B98" s="151"/>
      <c r="C98" s="161"/>
    </row>
    <row r="99" spans="1:3" ht="12.75">
      <c r="A99" s="151"/>
      <c r="B99" s="151"/>
      <c r="C99" s="161"/>
    </row>
    <row r="100" spans="1:3" ht="12.75">
      <c r="A100" s="151"/>
      <c r="B100" s="151"/>
      <c r="C100" s="161"/>
    </row>
    <row r="101" spans="1:3" ht="12.75">
      <c r="A101" s="151"/>
      <c r="B101" s="151"/>
      <c r="C101" s="161"/>
    </row>
    <row r="102" spans="1:3" ht="12.75">
      <c r="A102" s="151"/>
      <c r="B102" s="151"/>
      <c r="C102" s="161"/>
    </row>
    <row r="103" spans="1:3" ht="12.75">
      <c r="A103" s="151"/>
      <c r="B103" s="151"/>
      <c r="C103" s="161"/>
    </row>
    <row r="104" spans="1:3" ht="12.75">
      <c r="A104" s="151"/>
      <c r="B104" s="151"/>
      <c r="C104" s="161"/>
    </row>
    <row r="105" spans="1:3" ht="12.75">
      <c r="A105" s="151"/>
      <c r="B105" s="151"/>
      <c r="C105" s="161"/>
    </row>
    <row r="106" spans="1:3" ht="12.75">
      <c r="A106" s="151"/>
      <c r="B106" s="151"/>
      <c r="C106" s="161"/>
    </row>
    <row r="107" spans="1:3" ht="12.75">
      <c r="A107" s="151"/>
      <c r="B107" s="151"/>
      <c r="C107" s="161"/>
    </row>
    <row r="108" spans="1:3" ht="12.75">
      <c r="A108" s="151"/>
      <c r="B108" s="151"/>
      <c r="C108" s="161"/>
    </row>
    <row r="109" spans="1:3" ht="12.75">
      <c r="A109" s="151"/>
      <c r="B109" s="151"/>
      <c r="C109" s="161"/>
    </row>
    <row r="110" spans="1:3" ht="12.75">
      <c r="A110" s="151"/>
      <c r="B110" s="151"/>
      <c r="C110" s="161"/>
    </row>
    <row r="111" spans="1:3" ht="12.75">
      <c r="A111" s="151"/>
      <c r="B111" s="151"/>
      <c r="C111" s="161"/>
    </row>
    <row r="112" spans="1:3" ht="12.75">
      <c r="A112" s="151"/>
      <c r="B112" s="151"/>
      <c r="C112" s="161"/>
    </row>
    <row r="113" spans="1:3" ht="12.75">
      <c r="A113" s="151"/>
      <c r="B113" s="151"/>
      <c r="C113" s="161"/>
    </row>
    <row r="114" spans="1:3" ht="12.75">
      <c r="A114" s="151"/>
      <c r="B114" s="151"/>
      <c r="C114" s="161"/>
    </row>
    <row r="115" spans="1:3" ht="12.75">
      <c r="A115" s="151"/>
      <c r="B115" s="151"/>
      <c r="C115" s="161"/>
    </row>
    <row r="116" spans="1:3" ht="12.75">
      <c r="A116" s="151"/>
      <c r="B116" s="151"/>
      <c r="C116" s="161"/>
    </row>
    <row r="117" spans="1:3" ht="12.75">
      <c r="A117" s="151"/>
      <c r="B117" s="151"/>
      <c r="C117" s="161"/>
    </row>
    <row r="118" spans="1:3" ht="12.75">
      <c r="A118" s="151"/>
      <c r="B118" s="151"/>
      <c r="C118" s="161"/>
    </row>
    <row r="119" spans="1:3" ht="12.75">
      <c r="A119" s="151"/>
      <c r="B119" s="151"/>
      <c r="C119" s="161"/>
    </row>
    <row r="120" spans="1:3" ht="12.75">
      <c r="A120" s="151"/>
      <c r="B120" s="151"/>
      <c r="C120" s="161"/>
    </row>
    <row r="121" spans="1:3" ht="12.75">
      <c r="A121" s="151"/>
      <c r="B121" s="151"/>
      <c r="C121" s="161"/>
    </row>
    <row r="122" spans="1:3" ht="12.75">
      <c r="A122" s="151"/>
      <c r="B122" s="151"/>
      <c r="C122" s="161"/>
    </row>
    <row r="123" spans="1:3" ht="12.75">
      <c r="A123" s="151"/>
      <c r="B123" s="151"/>
      <c r="C123" s="161"/>
    </row>
    <row r="124" spans="1:3" ht="12.75">
      <c r="A124" s="151"/>
      <c r="B124" s="151"/>
      <c r="C124" s="161"/>
    </row>
    <row r="125" spans="1:3" ht="12.75">
      <c r="A125" s="151"/>
      <c r="B125" s="151"/>
      <c r="C125" s="161"/>
    </row>
    <row r="126" spans="1:3" ht="12.75">
      <c r="A126" s="151"/>
      <c r="B126" s="151"/>
      <c r="C126" s="161"/>
    </row>
    <row r="127" spans="1:3" ht="12.75">
      <c r="A127" s="151"/>
      <c r="B127" s="151"/>
      <c r="C127" s="161"/>
    </row>
    <row r="128" spans="1:3" ht="12.75">
      <c r="A128" s="151"/>
      <c r="B128" s="151"/>
      <c r="C128" s="161"/>
    </row>
    <row r="129" spans="1:3" ht="12.75">
      <c r="A129" s="151"/>
      <c r="B129" s="151"/>
      <c r="C129" s="161"/>
    </row>
    <row r="130" spans="1:3" ht="12.75">
      <c r="A130" s="151"/>
      <c r="B130" s="151"/>
      <c r="C130" s="161"/>
    </row>
    <row r="131" spans="1:3" ht="12.75">
      <c r="A131" s="151"/>
      <c r="B131" s="151"/>
      <c r="C131" s="161"/>
    </row>
    <row r="132" spans="1:3" ht="12.75">
      <c r="A132" s="151"/>
      <c r="B132" s="151"/>
      <c r="C132" s="161"/>
    </row>
    <row r="133" spans="1:3" ht="12.75">
      <c r="A133" s="151"/>
      <c r="B133" s="151"/>
      <c r="C133" s="161"/>
    </row>
    <row r="134" spans="1:3" ht="12.75">
      <c r="A134" s="151"/>
      <c r="B134" s="151"/>
      <c r="C134" s="161"/>
    </row>
    <row r="135" spans="1:3" ht="12.75">
      <c r="A135" s="151"/>
      <c r="B135" s="151"/>
      <c r="C135" s="161"/>
    </row>
    <row r="136" spans="1:3" ht="12.75">
      <c r="A136" s="151"/>
      <c r="B136" s="151"/>
      <c r="C136" s="161"/>
    </row>
    <row r="137" spans="1:3" ht="12.75">
      <c r="A137" s="151"/>
      <c r="B137" s="151"/>
      <c r="C137" s="161"/>
    </row>
    <row r="138" spans="1:3" ht="12.75">
      <c r="A138" s="151"/>
      <c r="B138" s="151"/>
      <c r="C138" s="161"/>
    </row>
    <row r="139" spans="1:3" ht="12.75">
      <c r="A139" s="151"/>
      <c r="B139" s="151"/>
      <c r="C139" s="161"/>
    </row>
    <row r="140" spans="1:3" ht="12.75">
      <c r="A140" s="151"/>
      <c r="B140" s="151"/>
      <c r="C140" s="161"/>
    </row>
    <row r="141" spans="1:3" ht="12.75">
      <c r="A141" s="151"/>
      <c r="B141" s="151"/>
      <c r="C141" s="161"/>
    </row>
    <row r="142" spans="1:3" ht="12.75">
      <c r="A142" s="151"/>
      <c r="B142" s="151"/>
      <c r="C142" s="161"/>
    </row>
    <row r="143" spans="1:3" ht="12.75">
      <c r="A143" s="151"/>
      <c r="B143" s="151"/>
      <c r="C143" s="161"/>
    </row>
    <row r="144" spans="1:3" ht="12.75">
      <c r="A144" s="151"/>
      <c r="B144" s="151"/>
      <c r="C144" s="161"/>
    </row>
    <row r="145" spans="1:3" ht="12.75">
      <c r="A145" s="151"/>
      <c r="B145" s="151"/>
      <c r="C145" s="161"/>
    </row>
    <row r="146" spans="1:3" ht="12.75">
      <c r="A146" s="151"/>
      <c r="B146" s="151"/>
      <c r="C146" s="161"/>
    </row>
    <row r="147" spans="1:3" ht="12.75">
      <c r="A147" s="151"/>
      <c r="B147" s="151"/>
      <c r="C147" s="161"/>
    </row>
    <row r="148" spans="1:3" ht="12.75">
      <c r="A148" s="151"/>
      <c r="B148" s="151"/>
      <c r="C148" s="161"/>
    </row>
    <row r="149" spans="1:3" ht="12.75">
      <c r="A149" s="151"/>
      <c r="B149" s="151"/>
      <c r="C149" s="161"/>
    </row>
    <row r="150" spans="1:3" ht="12.75">
      <c r="A150" s="151"/>
      <c r="B150" s="151"/>
      <c r="C150" s="161"/>
    </row>
    <row r="151" spans="1:3" ht="12.75">
      <c r="A151" s="151"/>
      <c r="B151" s="151"/>
      <c r="C151" s="161"/>
    </row>
    <row r="152" spans="1:3" ht="12.75">
      <c r="A152" s="151"/>
      <c r="B152" s="151"/>
      <c r="C152" s="161"/>
    </row>
    <row r="153" spans="1:3" ht="12.75">
      <c r="A153" s="151"/>
      <c r="B153" s="151"/>
      <c r="C153" s="161"/>
    </row>
    <row r="154" spans="1:3" ht="12.75">
      <c r="A154" s="151"/>
      <c r="B154" s="151"/>
      <c r="C154" s="161"/>
    </row>
    <row r="155" spans="1:3" ht="12.75">
      <c r="A155" s="151"/>
      <c r="B155" s="151"/>
      <c r="C155" s="161"/>
    </row>
    <row r="156" spans="1:3" ht="12.75">
      <c r="A156" s="151"/>
      <c r="B156" s="151"/>
      <c r="C156" s="161"/>
    </row>
    <row r="157" spans="1:3" ht="12.75">
      <c r="A157" s="151"/>
      <c r="B157" s="151"/>
      <c r="C157" s="161"/>
    </row>
    <row r="158" spans="1:3" ht="12.75">
      <c r="A158" s="151"/>
      <c r="B158" s="151"/>
      <c r="C158" s="161"/>
    </row>
    <row r="159" spans="1:3" ht="12.75">
      <c r="A159" s="151"/>
      <c r="B159" s="151"/>
      <c r="C159" s="161"/>
    </row>
    <row r="160" spans="1:3" ht="12.75">
      <c r="A160" s="151"/>
      <c r="B160" s="151"/>
      <c r="C160" s="161"/>
    </row>
    <row r="161" spans="1:3" ht="12.75">
      <c r="A161" s="151"/>
      <c r="B161" s="151"/>
      <c r="C161" s="161"/>
    </row>
    <row r="162" spans="1:3" ht="12.75">
      <c r="A162" s="151"/>
      <c r="B162" s="151"/>
      <c r="C162" s="161"/>
    </row>
    <row r="163" spans="1:3" ht="12.75">
      <c r="A163" s="151"/>
      <c r="B163" s="151"/>
      <c r="C163" s="161"/>
    </row>
    <row r="164" spans="1:3" ht="12.75">
      <c r="A164" s="151"/>
      <c r="B164" s="151"/>
      <c r="C164" s="161"/>
    </row>
    <row r="165" spans="1:3" ht="12.75">
      <c r="A165" s="151"/>
      <c r="B165" s="151"/>
      <c r="C165" s="161"/>
    </row>
    <row r="166" spans="1:3" ht="12.75">
      <c r="A166" s="151"/>
      <c r="B166" s="151"/>
      <c r="C166" s="161"/>
    </row>
    <row r="167" spans="1:3" ht="12.75">
      <c r="A167" s="151"/>
      <c r="B167" s="151"/>
      <c r="C167" s="161"/>
    </row>
    <row r="168" spans="1:3" ht="12.75">
      <c r="A168" s="151"/>
      <c r="B168" s="151"/>
      <c r="C168" s="161"/>
    </row>
    <row r="169" spans="1:3" ht="12.75">
      <c r="A169" s="151"/>
      <c r="B169" s="151"/>
      <c r="C169" s="161"/>
    </row>
    <row r="170" spans="1:3" ht="12.75">
      <c r="A170" s="151"/>
      <c r="B170" s="151"/>
      <c r="C170" s="161"/>
    </row>
    <row r="171" spans="1:3" ht="12.75">
      <c r="A171" s="151"/>
      <c r="B171" s="151"/>
      <c r="C171" s="161"/>
    </row>
    <row r="172" spans="1:3" ht="12.75">
      <c r="A172" s="151"/>
      <c r="B172" s="151"/>
      <c r="C172" s="161"/>
    </row>
    <row r="173" spans="1:3" ht="12.75">
      <c r="A173" s="151"/>
      <c r="B173" s="151"/>
      <c r="C173" s="161"/>
    </row>
    <row r="174" spans="1:3" ht="12.75">
      <c r="A174" s="151"/>
      <c r="B174" s="151"/>
      <c r="C174" s="161"/>
    </row>
    <row r="175" spans="1:3" ht="12.75">
      <c r="A175" s="151"/>
      <c r="B175" s="151"/>
      <c r="C175" s="161"/>
    </row>
    <row r="176" spans="1:3" ht="12.75">
      <c r="A176" s="151"/>
      <c r="B176" s="151"/>
      <c r="C176" s="161"/>
    </row>
    <row r="177" spans="1:3" ht="12.75">
      <c r="A177" s="151"/>
      <c r="B177" s="151"/>
      <c r="C177" s="161"/>
    </row>
    <row r="178" spans="1:3" ht="12.75">
      <c r="A178" s="151"/>
      <c r="B178" s="151"/>
      <c r="C178" s="161"/>
    </row>
    <row r="179" spans="1:3" ht="12.75">
      <c r="A179" s="151"/>
      <c r="B179" s="151"/>
      <c r="C179" s="161"/>
    </row>
    <row r="180" spans="1:3" ht="12.75">
      <c r="A180" s="151"/>
      <c r="B180" s="151"/>
      <c r="C180" s="161"/>
    </row>
    <row r="181" spans="1:3" ht="12.75">
      <c r="A181" s="151"/>
      <c r="B181" s="151"/>
      <c r="C181" s="161"/>
    </row>
    <row r="182" spans="1:3" ht="12.75">
      <c r="A182" s="151"/>
      <c r="B182" s="151"/>
      <c r="C182" s="161"/>
    </row>
    <row r="183" spans="1:3" ht="12.75">
      <c r="A183" s="151"/>
      <c r="B183" s="151"/>
      <c r="C183" s="161"/>
    </row>
    <row r="184" spans="1:3" ht="12.75">
      <c r="A184" s="151"/>
      <c r="B184" s="151"/>
      <c r="C184" s="161"/>
    </row>
    <row r="185" spans="1:3" ht="12.75">
      <c r="A185" s="151"/>
      <c r="B185" s="151"/>
      <c r="C185" s="161"/>
    </row>
    <row r="186" spans="1:3" ht="12.75">
      <c r="A186" s="151"/>
      <c r="B186" s="151"/>
      <c r="C186" s="161"/>
    </row>
    <row r="187" spans="1:3" ht="12.75">
      <c r="A187" s="151"/>
      <c r="B187" s="151"/>
      <c r="C187" s="161"/>
    </row>
    <row r="188" spans="1:3" ht="12.75">
      <c r="A188" s="151"/>
      <c r="B188" s="151"/>
      <c r="C188" s="161"/>
    </row>
    <row r="189" spans="1:3" ht="12.75">
      <c r="A189" s="151"/>
      <c r="B189" s="151"/>
      <c r="C189" s="161"/>
    </row>
    <row r="190" spans="1:3" ht="12.75">
      <c r="A190" s="151"/>
      <c r="B190" s="151"/>
      <c r="C190" s="161"/>
    </row>
    <row r="191" spans="1:3" ht="12.75">
      <c r="A191" s="151"/>
      <c r="B191" s="151"/>
      <c r="C191" s="161"/>
    </row>
    <row r="192" spans="1:3" ht="12.75">
      <c r="A192" s="151"/>
      <c r="B192" s="151"/>
      <c r="C192" s="161"/>
    </row>
    <row r="193" spans="1:3" ht="12.75">
      <c r="A193" s="151"/>
      <c r="B193" s="151"/>
      <c r="C193" s="161"/>
    </row>
    <row r="194" spans="1:3" ht="12.75">
      <c r="A194" s="151"/>
      <c r="B194" s="151"/>
      <c r="C194" s="161"/>
    </row>
    <row r="195" spans="1:3" ht="12.75">
      <c r="A195" s="151"/>
      <c r="B195" s="151"/>
      <c r="C195" s="161"/>
    </row>
    <row r="196" spans="1:3" ht="12.75">
      <c r="A196" s="151"/>
      <c r="B196" s="151"/>
      <c r="C196" s="161"/>
    </row>
    <row r="197" spans="1:3" ht="12.75">
      <c r="A197" s="151"/>
      <c r="B197" s="151"/>
      <c r="C197" s="161"/>
    </row>
    <row r="198" spans="1:3" ht="12.75">
      <c r="A198" s="151"/>
      <c r="B198" s="151"/>
      <c r="C198" s="161"/>
    </row>
    <row r="199" spans="1:3" ht="12.75">
      <c r="A199" s="151"/>
      <c r="B199" s="151"/>
      <c r="C199" s="161"/>
    </row>
    <row r="200" spans="1:3" ht="12.75">
      <c r="A200" s="151"/>
      <c r="B200" s="151"/>
      <c r="C200" s="161"/>
    </row>
    <row r="201" spans="1:3" ht="12.75">
      <c r="A201" s="151"/>
      <c r="B201" s="151"/>
      <c r="C201" s="161"/>
    </row>
    <row r="202" spans="1:3" ht="12.75">
      <c r="A202" s="151"/>
      <c r="B202" s="151"/>
      <c r="C202" s="161"/>
    </row>
    <row r="203" spans="1:3" ht="12.75">
      <c r="A203" s="151"/>
      <c r="B203" s="151"/>
      <c r="C203" s="161"/>
    </row>
    <row r="204" spans="1:3" ht="12.75">
      <c r="A204" s="151"/>
      <c r="B204" s="151"/>
      <c r="C204" s="161"/>
    </row>
    <row r="205" spans="1:3" ht="12.75">
      <c r="A205" s="151"/>
      <c r="B205" s="151"/>
      <c r="C205" s="161"/>
    </row>
    <row r="206" spans="1:3" ht="12.75">
      <c r="A206" s="151"/>
      <c r="B206" s="151"/>
      <c r="C206" s="161"/>
    </row>
    <row r="207" spans="1:3" ht="12.75">
      <c r="A207" s="151"/>
      <c r="B207" s="151"/>
      <c r="C207" s="161"/>
    </row>
    <row r="208" spans="1:3" ht="12.75">
      <c r="A208" s="151"/>
      <c r="B208" s="151"/>
      <c r="C208" s="161"/>
    </row>
    <row r="209" spans="1:3" ht="12.75">
      <c r="A209" s="151"/>
      <c r="B209" s="151"/>
      <c r="C209" s="161"/>
    </row>
    <row r="210" spans="1:3" ht="12.75">
      <c r="A210" s="151"/>
      <c r="B210" s="151"/>
      <c r="C210" s="161"/>
    </row>
    <row r="211" spans="1:3" ht="12.75">
      <c r="A211" s="151"/>
      <c r="B211" s="151"/>
      <c r="C211" s="161"/>
    </row>
    <row r="212" spans="1:3" ht="12.75">
      <c r="A212" s="151"/>
      <c r="B212" s="151"/>
      <c r="C212" s="161"/>
    </row>
    <row r="213" spans="1:3" ht="12.75">
      <c r="A213" s="151"/>
      <c r="B213" s="151"/>
      <c r="C213" s="161"/>
    </row>
    <row r="214" spans="1:3" ht="12.75">
      <c r="A214" s="151"/>
      <c r="B214" s="151"/>
      <c r="C214" s="161"/>
    </row>
    <row r="215" spans="1:3" ht="12.75">
      <c r="A215" s="151"/>
      <c r="B215" s="151"/>
      <c r="C215" s="161"/>
    </row>
    <row r="216" spans="1:3" ht="12.75">
      <c r="A216" s="151"/>
      <c r="B216" s="151"/>
      <c r="C216" s="161"/>
    </row>
    <row r="217" spans="1:3" ht="12.75">
      <c r="A217" s="151"/>
      <c r="B217" s="151"/>
      <c r="C217" s="161"/>
    </row>
    <row r="218" spans="1:3" ht="12.75">
      <c r="A218" s="151"/>
      <c r="B218" s="151"/>
      <c r="C218" s="161"/>
    </row>
    <row r="219" spans="1:3" ht="12.75">
      <c r="A219" s="151"/>
      <c r="B219" s="151"/>
      <c r="C219" s="161"/>
    </row>
    <row r="220" spans="1:3" ht="12.75">
      <c r="A220" s="151"/>
      <c r="B220" s="151"/>
      <c r="C220" s="161"/>
    </row>
    <row r="221" spans="1:3" ht="12.75">
      <c r="A221" s="151"/>
      <c r="B221" s="151"/>
      <c r="C221" s="161"/>
    </row>
    <row r="222" spans="1:3" ht="12.75">
      <c r="A222" s="151"/>
      <c r="B222" s="151"/>
      <c r="C222" s="161"/>
    </row>
    <row r="223" spans="1:3" ht="12.75">
      <c r="A223" s="151"/>
      <c r="B223" s="151"/>
      <c r="C223" s="161"/>
    </row>
    <row r="224" spans="1:3" ht="12.75">
      <c r="A224" s="151"/>
      <c r="B224" s="151"/>
      <c r="C224" s="161"/>
    </row>
    <row r="225" spans="1:3" ht="12.75">
      <c r="A225" s="151"/>
      <c r="B225" s="151"/>
      <c r="C225" s="161"/>
    </row>
    <row r="226" spans="1:3" ht="12.75">
      <c r="A226" s="151"/>
      <c r="B226" s="151"/>
      <c r="C226" s="161"/>
    </row>
    <row r="227" spans="1:3" ht="12.75">
      <c r="A227" s="151"/>
      <c r="B227" s="151"/>
      <c r="C227" s="161"/>
    </row>
    <row r="228" spans="1:3" ht="12.75">
      <c r="A228" s="151"/>
      <c r="B228" s="151"/>
      <c r="C228" s="161"/>
    </row>
    <row r="229" spans="1:3" ht="12.75">
      <c r="A229" s="151"/>
      <c r="B229" s="151"/>
      <c r="C229" s="161"/>
    </row>
    <row r="230" spans="1:3" ht="12.75">
      <c r="A230" s="151"/>
      <c r="B230" s="151"/>
      <c r="C230" s="161"/>
    </row>
    <row r="231" spans="1:3" ht="12.75">
      <c r="A231" s="151"/>
      <c r="B231" s="151"/>
      <c r="C231" s="161"/>
    </row>
    <row r="232" spans="1:3" ht="12.75">
      <c r="A232" s="151"/>
      <c r="B232" s="151"/>
      <c r="C232" s="161"/>
    </row>
    <row r="233" spans="1:3" ht="12.75">
      <c r="A233" s="151"/>
      <c r="B233" s="151"/>
      <c r="C233" s="161"/>
    </row>
    <row r="234" spans="1:3" ht="12.75">
      <c r="A234" s="151"/>
      <c r="B234" s="151"/>
      <c r="C234" s="161"/>
    </row>
    <row r="235" spans="1:3" ht="12.75">
      <c r="A235" s="151"/>
      <c r="B235" s="151"/>
      <c r="C235" s="161"/>
    </row>
    <row r="236" spans="1:3" ht="12.75">
      <c r="A236" s="151"/>
      <c r="B236" s="151"/>
      <c r="C236" s="161"/>
    </row>
    <row r="237" spans="1:3" ht="12.75">
      <c r="A237" s="151"/>
      <c r="B237" s="151"/>
      <c r="C237" s="161"/>
    </row>
    <row r="238" spans="1:3" ht="12.75">
      <c r="A238" s="151"/>
      <c r="B238" s="151"/>
      <c r="C238" s="161"/>
    </row>
    <row r="239" spans="1:3" ht="12.75">
      <c r="A239" s="151"/>
      <c r="B239" s="151"/>
      <c r="C239" s="161"/>
    </row>
    <row r="240" spans="1:3" ht="12.75">
      <c r="A240" s="151"/>
      <c r="B240" s="151"/>
      <c r="C240" s="161"/>
    </row>
    <row r="241" spans="1:3" ht="12.75">
      <c r="A241" s="151"/>
      <c r="B241" s="151"/>
      <c r="C241" s="161"/>
    </row>
    <row r="242" spans="1:3" ht="12.75">
      <c r="A242" s="151"/>
      <c r="B242" s="151"/>
      <c r="C242" s="161"/>
    </row>
    <row r="243" spans="1:3" ht="12.75">
      <c r="A243" s="151"/>
      <c r="B243" s="151"/>
      <c r="C243" s="161"/>
    </row>
    <row r="244" spans="1:3" ht="12.75">
      <c r="A244" s="151"/>
      <c r="B244" s="151"/>
      <c r="C244" s="161"/>
    </row>
    <row r="245" spans="1:3" ht="12.75">
      <c r="A245" s="151"/>
      <c r="B245" s="151"/>
      <c r="C245" s="161"/>
    </row>
    <row r="246" spans="1:3" ht="12.75">
      <c r="A246" s="151"/>
      <c r="B246" s="151"/>
      <c r="C246" s="161"/>
    </row>
    <row r="247" spans="1:3" ht="12.75">
      <c r="A247" s="151"/>
      <c r="B247" s="151"/>
      <c r="C247" s="161"/>
    </row>
    <row r="248" spans="1:3" ht="12.75">
      <c r="A248" s="151"/>
      <c r="B248" s="151"/>
      <c r="C248" s="161"/>
    </row>
    <row r="249" spans="1:3" ht="12.75">
      <c r="A249" s="151"/>
      <c r="B249" s="151"/>
      <c r="C249" s="161"/>
    </row>
    <row r="250" spans="1:3" ht="12.75">
      <c r="A250" s="151"/>
      <c r="B250" s="151"/>
      <c r="C250" s="161"/>
    </row>
    <row r="251" spans="1:3" ht="12.75">
      <c r="A251" s="151"/>
      <c r="B251" s="151"/>
      <c r="C251" s="161"/>
    </row>
    <row r="252" spans="1:3" ht="12.75">
      <c r="A252" s="151"/>
      <c r="B252" s="151"/>
      <c r="C252" s="161"/>
    </row>
    <row r="253" spans="1:3" ht="12.75">
      <c r="A253" s="151"/>
      <c r="B253" s="151"/>
      <c r="C253" s="161"/>
    </row>
    <row r="254" spans="1:3" ht="12.75">
      <c r="A254" s="151"/>
      <c r="B254" s="151"/>
      <c r="C254" s="161"/>
    </row>
    <row r="255" spans="1:3" ht="12.75">
      <c r="A255" s="151"/>
      <c r="B255" s="151"/>
      <c r="C255" s="161"/>
    </row>
    <row r="256" spans="1:3" ht="12.75">
      <c r="A256" s="151"/>
      <c r="B256" s="151"/>
      <c r="C256" s="161"/>
    </row>
    <row r="257" spans="1:3" ht="12.75">
      <c r="A257" s="151"/>
      <c r="B257" s="151"/>
      <c r="C257" s="161"/>
    </row>
    <row r="258" spans="1:3" ht="12.75">
      <c r="A258" s="151"/>
      <c r="B258" s="151"/>
      <c r="C258" s="161"/>
    </row>
    <row r="259" spans="1:3" ht="12.75">
      <c r="A259" s="151"/>
      <c r="B259" s="151"/>
      <c r="C259" s="161"/>
    </row>
    <row r="260" spans="1:3" ht="12.75">
      <c r="A260" s="151"/>
      <c r="B260" s="151"/>
      <c r="C260" s="161"/>
    </row>
    <row r="261" spans="1:3" ht="12.75">
      <c r="A261" s="151"/>
      <c r="B261" s="151"/>
      <c r="C261" s="161"/>
    </row>
    <row r="262" spans="1:3" ht="12.75">
      <c r="A262" s="151"/>
      <c r="B262" s="151"/>
      <c r="C262" s="161"/>
    </row>
    <row r="263" spans="1:3" ht="12.75">
      <c r="A263" s="151"/>
      <c r="B263" s="151"/>
      <c r="C263" s="161"/>
    </row>
    <row r="264" spans="1:3" ht="12.75">
      <c r="A264" s="151"/>
      <c r="B264" s="151"/>
      <c r="C264" s="161"/>
    </row>
    <row r="265" spans="1:3" ht="12.75">
      <c r="A265" s="151"/>
      <c r="B265" s="151"/>
      <c r="C265" s="161"/>
    </row>
    <row r="266" spans="1:3" ht="12.75">
      <c r="A266" s="151"/>
      <c r="B266" s="151"/>
      <c r="C266" s="161"/>
    </row>
    <row r="267" spans="1:3" ht="12.75">
      <c r="A267" s="151"/>
      <c r="B267" s="151"/>
      <c r="C267" s="161"/>
    </row>
    <row r="268" spans="1:3" ht="12.75">
      <c r="A268" s="151"/>
      <c r="B268" s="151"/>
      <c r="C268" s="161"/>
    </row>
    <row r="269" spans="1:3" ht="12.75">
      <c r="A269" s="151"/>
      <c r="B269" s="151"/>
      <c r="C269" s="161"/>
    </row>
    <row r="270" spans="1:3" ht="12.75">
      <c r="A270" s="151"/>
      <c r="B270" s="151"/>
      <c r="C270" s="161"/>
    </row>
    <row r="271" spans="1:3" ht="12.75">
      <c r="A271" s="151"/>
      <c r="B271" s="151"/>
      <c r="C271" s="161"/>
    </row>
    <row r="272" spans="1:3" ht="12.75">
      <c r="A272" s="151"/>
      <c r="B272" s="151"/>
      <c r="C272" s="161"/>
    </row>
    <row r="273" spans="1:3" ht="12.75">
      <c r="A273" s="151"/>
      <c r="B273" s="151"/>
      <c r="C273" s="161"/>
    </row>
    <row r="274" spans="1:3" ht="12.75">
      <c r="A274" s="151"/>
      <c r="B274" s="151"/>
      <c r="C274" s="161"/>
    </row>
    <row r="275" spans="1:3" ht="12.75">
      <c r="A275" s="151"/>
      <c r="B275" s="151"/>
      <c r="C275" s="161"/>
    </row>
    <row r="276" spans="1:3" ht="12.75">
      <c r="A276" s="151"/>
      <c r="B276" s="151"/>
      <c r="C276" s="161"/>
    </row>
    <row r="277" spans="1:3" ht="12.75">
      <c r="A277" s="151"/>
      <c r="B277" s="151"/>
      <c r="C277" s="161"/>
    </row>
    <row r="278" spans="1:3" ht="12.75">
      <c r="A278" s="151"/>
      <c r="B278" s="151"/>
      <c r="C278" s="161"/>
    </row>
    <row r="279" spans="1:3" ht="12.75">
      <c r="A279" s="151"/>
      <c r="B279" s="151"/>
      <c r="C279" s="161"/>
    </row>
    <row r="280" spans="1:3" ht="12.75">
      <c r="A280" s="151"/>
      <c r="B280" s="151"/>
      <c r="C280" s="161"/>
    </row>
    <row r="281" spans="1:3" ht="12.75">
      <c r="A281" s="151"/>
      <c r="B281" s="151"/>
      <c r="C281" s="161"/>
    </row>
    <row r="282" spans="1:3" ht="12.75">
      <c r="A282" s="151"/>
      <c r="B282" s="151"/>
      <c r="C282" s="161"/>
    </row>
    <row r="283" spans="1:3" ht="12.75">
      <c r="A283" s="151"/>
      <c r="B283" s="151"/>
      <c r="C283" s="161"/>
    </row>
    <row r="284" spans="1:3" ht="12.75">
      <c r="A284" s="151"/>
      <c r="B284" s="151"/>
      <c r="C284" s="161"/>
    </row>
    <row r="285" spans="1:3" ht="12.75">
      <c r="A285" s="151"/>
      <c r="B285" s="151"/>
      <c r="C285" s="161"/>
    </row>
    <row r="286" spans="1:3" ht="12.75">
      <c r="A286" s="151"/>
      <c r="B286" s="151"/>
      <c r="C286" s="161"/>
    </row>
    <row r="287" spans="1:3" ht="12.75">
      <c r="A287" s="151"/>
      <c r="B287" s="151"/>
      <c r="C287" s="161"/>
    </row>
    <row r="288" spans="1:3" ht="12.75">
      <c r="A288" s="151"/>
      <c r="B288" s="151"/>
      <c r="C288" s="161"/>
    </row>
    <row r="289" spans="1:3" ht="12.75">
      <c r="A289" s="151"/>
      <c r="B289" s="151"/>
      <c r="C289" s="161"/>
    </row>
    <row r="290" spans="1:3" ht="12.75">
      <c r="A290" s="151"/>
      <c r="B290" s="151"/>
      <c r="C290" s="161"/>
    </row>
    <row r="291" spans="1:3" ht="12.75">
      <c r="A291" s="151"/>
      <c r="B291" s="151"/>
      <c r="C291" s="161"/>
    </row>
    <row r="292" spans="1:3" ht="12.75">
      <c r="A292" s="151"/>
      <c r="B292" s="151"/>
      <c r="C292" s="161"/>
    </row>
    <row r="293" spans="1:3" ht="12.75">
      <c r="A293" s="151"/>
      <c r="B293" s="151"/>
      <c r="C293" s="161"/>
    </row>
    <row r="294" spans="1:3" ht="12.75">
      <c r="A294" s="151"/>
      <c r="B294" s="151"/>
      <c r="C294" s="161"/>
    </row>
    <row r="295" spans="1:3" ht="12.75">
      <c r="A295" s="151"/>
      <c r="B295" s="151"/>
      <c r="C295" s="161"/>
    </row>
    <row r="296" spans="1:3" ht="12.75">
      <c r="A296" s="151"/>
      <c r="B296" s="151"/>
      <c r="C296" s="161"/>
    </row>
    <row r="297" spans="1:3" ht="12.75">
      <c r="A297" s="151"/>
      <c r="B297" s="151"/>
      <c r="C297" s="161"/>
    </row>
    <row r="298" spans="1:3" ht="12.75">
      <c r="A298" s="151"/>
      <c r="B298" s="151"/>
      <c r="C298" s="161"/>
    </row>
    <row r="299" spans="1:3" ht="12.75">
      <c r="A299" s="151"/>
      <c r="B299" s="151"/>
      <c r="C299" s="161"/>
    </row>
    <row r="300" spans="1:3" ht="12.75">
      <c r="A300" s="151"/>
      <c r="B300" s="151"/>
      <c r="C300" s="161"/>
    </row>
    <row r="301" spans="1:3" ht="12.75">
      <c r="A301" s="151"/>
      <c r="B301" s="151"/>
      <c r="C301" s="161"/>
    </row>
    <row r="302" spans="1:3" ht="12.75">
      <c r="A302" s="151"/>
      <c r="B302" s="151"/>
      <c r="C302" s="161"/>
    </row>
    <row r="303" spans="1:3" ht="12.75">
      <c r="A303" s="151"/>
      <c r="B303" s="151"/>
      <c r="C303" s="161"/>
    </row>
    <row r="304" spans="1:3" ht="12.75">
      <c r="A304" s="151"/>
      <c r="B304" s="151"/>
      <c r="C304" s="161"/>
    </row>
    <row r="305" spans="1:3" ht="12.75">
      <c r="A305" s="151"/>
      <c r="B305" s="151"/>
      <c r="C305" s="161"/>
    </row>
    <row r="306" spans="1:3" ht="12.75">
      <c r="A306" s="151"/>
      <c r="B306" s="151"/>
      <c r="C306" s="161"/>
    </row>
    <row r="307" spans="1:3" ht="12.75">
      <c r="A307" s="151"/>
      <c r="B307" s="151"/>
      <c r="C307" s="161"/>
    </row>
    <row r="308" spans="1:3" ht="12.75">
      <c r="A308" s="151"/>
      <c r="B308" s="151"/>
      <c r="C308" s="161"/>
    </row>
    <row r="309" spans="1:3" ht="12.75">
      <c r="A309" s="151"/>
      <c r="B309" s="151"/>
      <c r="C309" s="161"/>
    </row>
    <row r="310" spans="1:3" ht="12.75">
      <c r="A310" s="151"/>
      <c r="B310" s="151"/>
      <c r="C310" s="161"/>
    </row>
    <row r="311" spans="1:3" ht="12.75">
      <c r="A311" s="151"/>
      <c r="B311" s="151"/>
      <c r="C311" s="161"/>
    </row>
    <row r="312" spans="1:3" ht="12.75">
      <c r="A312" s="151"/>
      <c r="B312" s="151"/>
      <c r="C312" s="161"/>
    </row>
    <row r="313" spans="1:3" ht="12.75">
      <c r="A313" s="151"/>
      <c r="B313" s="151"/>
      <c r="C313" s="161"/>
    </row>
    <row r="314" spans="1:3" ht="12.75">
      <c r="A314" s="151"/>
      <c r="B314" s="151"/>
      <c r="C314" s="161"/>
    </row>
    <row r="315" spans="1:3" ht="12.75">
      <c r="A315" s="151"/>
      <c r="B315" s="151"/>
      <c r="C315" s="161"/>
    </row>
    <row r="316" spans="1:3" ht="12.75">
      <c r="A316" s="151"/>
      <c r="B316" s="151"/>
      <c r="C316" s="161"/>
    </row>
    <row r="317" spans="1:3" ht="12.75">
      <c r="A317" s="151"/>
      <c r="B317" s="151"/>
      <c r="C317" s="161"/>
    </row>
    <row r="318" spans="1:3" ht="12.75">
      <c r="A318" s="151"/>
      <c r="B318" s="151"/>
      <c r="C318" s="161"/>
    </row>
    <row r="319" spans="1:3" ht="12.75">
      <c r="A319" s="151"/>
      <c r="B319" s="151"/>
      <c r="C319" s="161"/>
    </row>
    <row r="320" spans="1:3" ht="12.75">
      <c r="A320" s="151"/>
      <c r="B320" s="151"/>
      <c r="C320" s="161"/>
    </row>
    <row r="321" spans="1:3" ht="12.75">
      <c r="A321" s="151"/>
      <c r="B321" s="151"/>
      <c r="C321" s="161"/>
    </row>
    <row r="322" spans="1:3" ht="12.75">
      <c r="A322" s="151"/>
      <c r="B322" s="151"/>
      <c r="C322" s="161"/>
    </row>
    <row r="323" spans="1:3" ht="12.75">
      <c r="A323" s="151"/>
      <c r="B323" s="151"/>
      <c r="C323" s="161"/>
    </row>
    <row r="324" spans="1:3" ht="12.75">
      <c r="A324" s="151"/>
      <c r="B324" s="151"/>
      <c r="C324" s="161"/>
    </row>
    <row r="325" spans="1:3" ht="12.75">
      <c r="A325" s="151"/>
      <c r="B325" s="151"/>
      <c r="C325" s="161"/>
    </row>
    <row r="326" spans="1:3" ht="12.75">
      <c r="A326" s="151"/>
      <c r="B326" s="151"/>
      <c r="C326" s="161"/>
    </row>
    <row r="327" spans="1:3" ht="12.75">
      <c r="A327" s="151"/>
      <c r="B327" s="151"/>
      <c r="C327" s="161"/>
    </row>
    <row r="328" spans="1:3" ht="12.75">
      <c r="A328" s="151"/>
      <c r="B328" s="151"/>
      <c r="C328" s="161"/>
    </row>
    <row r="329" spans="1:3" ht="12.75">
      <c r="A329" s="151"/>
      <c r="B329" s="151"/>
      <c r="C329" s="161"/>
    </row>
    <row r="330" spans="1:3" ht="12.75">
      <c r="A330" s="151"/>
      <c r="B330" s="151"/>
      <c r="C330" s="161"/>
    </row>
    <row r="331" spans="1:3" ht="12.75">
      <c r="A331" s="151"/>
      <c r="B331" s="151"/>
      <c r="C331" s="161"/>
    </row>
    <row r="332" spans="1:3" ht="12.75">
      <c r="A332" s="151"/>
      <c r="B332" s="151"/>
      <c r="C332" s="161"/>
    </row>
    <row r="333" spans="1:3" ht="12.75">
      <c r="A333" s="151"/>
      <c r="B333" s="151"/>
      <c r="C333" s="161"/>
    </row>
    <row r="334" spans="1:3" ht="12.75">
      <c r="A334" s="151"/>
      <c r="B334" s="151"/>
      <c r="C334" s="161"/>
    </row>
    <row r="335" spans="1:3" ht="12.75">
      <c r="A335" s="151"/>
      <c r="B335" s="151"/>
      <c r="C335" s="161"/>
    </row>
    <row r="336" spans="1:3" ht="12.75">
      <c r="A336" s="151"/>
      <c r="B336" s="151"/>
      <c r="C336" s="161"/>
    </row>
    <row r="337" spans="1:3" ht="12.75">
      <c r="A337" s="151"/>
      <c r="B337" s="151"/>
      <c r="C337" s="161"/>
    </row>
    <row r="338" spans="1:3" ht="12.75">
      <c r="A338" s="151"/>
      <c r="B338" s="151"/>
      <c r="C338" s="161"/>
    </row>
    <row r="339" spans="1:3" ht="12.75">
      <c r="A339" s="151"/>
      <c r="B339" s="151"/>
      <c r="C339" s="161"/>
    </row>
    <row r="340" spans="1:3" ht="12.75">
      <c r="A340" s="151"/>
      <c r="B340" s="151"/>
      <c r="C340" s="161"/>
    </row>
    <row r="341" spans="1:3" ht="12.75">
      <c r="A341" s="151"/>
      <c r="B341" s="151"/>
      <c r="C341" s="161"/>
    </row>
    <row r="342" spans="1:3" ht="12.75">
      <c r="A342" s="151"/>
      <c r="B342" s="151"/>
      <c r="C342" s="161"/>
    </row>
    <row r="343" spans="1:3" ht="12.75">
      <c r="A343" s="151"/>
      <c r="B343" s="151"/>
      <c r="C343" s="161"/>
    </row>
    <row r="344" spans="1:3" ht="12.75">
      <c r="A344" s="151"/>
      <c r="B344" s="151"/>
      <c r="C344" s="161"/>
    </row>
    <row r="345" spans="1:3" ht="12.75">
      <c r="A345" s="151"/>
      <c r="B345" s="151"/>
      <c r="C345" s="161"/>
    </row>
    <row r="346" spans="1:3" ht="12.75">
      <c r="A346" s="151"/>
      <c r="B346" s="151"/>
      <c r="C346" s="161"/>
    </row>
    <row r="347" spans="1:3" ht="12.75">
      <c r="A347" s="151"/>
      <c r="B347" s="151"/>
      <c r="C347" s="161"/>
    </row>
    <row r="348" spans="1:3" ht="12.75">
      <c r="A348" s="151"/>
      <c r="B348" s="151"/>
      <c r="C348" s="161"/>
    </row>
    <row r="349" spans="1:3" ht="12.75">
      <c r="A349" s="151"/>
      <c r="B349" s="151"/>
      <c r="C349" s="161"/>
    </row>
    <row r="350" spans="1:3" ht="12.75">
      <c r="A350" s="151"/>
      <c r="B350" s="151"/>
      <c r="C350" s="161"/>
    </row>
    <row r="351" spans="1:3" ht="12.75">
      <c r="A351" s="151"/>
      <c r="B351" s="151"/>
      <c r="C351" s="161"/>
    </row>
    <row r="352" spans="1:3" ht="12.75">
      <c r="A352" s="151"/>
      <c r="B352" s="151"/>
      <c r="C352" s="161"/>
    </row>
    <row r="353" spans="1:3" ht="12.75">
      <c r="A353" s="151"/>
      <c r="B353" s="151"/>
      <c r="C353" s="161"/>
    </row>
    <row r="354" spans="1:3" ht="12.75">
      <c r="A354" s="151"/>
      <c r="B354" s="151"/>
      <c r="C354" s="161"/>
    </row>
    <row r="355" spans="1:3" ht="12.75">
      <c r="A355" s="151"/>
      <c r="B355" s="151"/>
      <c r="C355" s="161"/>
    </row>
    <row r="356" spans="1:3" ht="12.75">
      <c r="A356" s="151"/>
      <c r="B356" s="151"/>
      <c r="C356" s="161"/>
    </row>
    <row r="357" spans="1:3" ht="12.75">
      <c r="A357" s="151"/>
      <c r="B357" s="151"/>
      <c r="C357" s="161"/>
    </row>
    <row r="358" spans="1:3" ht="12.75">
      <c r="A358" s="151"/>
      <c r="B358" s="151"/>
      <c r="C358" s="161"/>
    </row>
    <row r="359" spans="1:3" ht="12.75">
      <c r="A359" s="151"/>
      <c r="B359" s="151"/>
      <c r="C359" s="161"/>
    </row>
    <row r="360" spans="1:3" ht="12.75">
      <c r="A360" s="151"/>
      <c r="B360" s="151"/>
      <c r="C360" s="161"/>
    </row>
    <row r="361" spans="1:3" ht="12.75">
      <c r="A361" s="151"/>
      <c r="B361" s="151"/>
      <c r="C361" s="161"/>
    </row>
    <row r="362" spans="1:3" ht="12.75">
      <c r="A362" s="151"/>
      <c r="B362" s="151"/>
      <c r="C362" s="161"/>
    </row>
    <row r="363" spans="1:3" ht="12.75">
      <c r="A363" s="151"/>
      <c r="B363" s="151"/>
      <c r="C363" s="161"/>
    </row>
    <row r="364" spans="1:3" ht="12.75">
      <c r="A364" s="151"/>
      <c r="B364" s="151"/>
      <c r="C364" s="161"/>
    </row>
    <row r="365" spans="1:3" ht="12.75">
      <c r="A365" s="151"/>
      <c r="B365" s="151"/>
      <c r="C365" s="161"/>
    </row>
    <row r="366" spans="1:3" ht="12.75">
      <c r="A366" s="151"/>
      <c r="B366" s="151"/>
      <c r="C366" s="161"/>
    </row>
    <row r="367" spans="1:3" ht="12.75">
      <c r="A367" s="151"/>
      <c r="B367" s="151"/>
      <c r="C367" s="161"/>
    </row>
    <row r="368" spans="1:3" ht="12.75">
      <c r="A368" s="151"/>
      <c r="B368" s="151"/>
      <c r="C368" s="161"/>
    </row>
    <row r="369" spans="1:3" ht="12.75">
      <c r="A369" s="151"/>
      <c r="B369" s="151"/>
      <c r="C369" s="161"/>
    </row>
    <row r="370" spans="1:3" ht="12.75">
      <c r="A370" s="151"/>
      <c r="B370" s="151"/>
      <c r="C370" s="161"/>
    </row>
    <row r="371" spans="1:3" ht="12.75">
      <c r="A371" s="151"/>
      <c r="B371" s="151"/>
      <c r="C371" s="161"/>
    </row>
    <row r="372" spans="1:3" ht="12.75">
      <c r="A372" s="151"/>
      <c r="B372" s="151"/>
      <c r="C372" s="161"/>
    </row>
    <row r="373" spans="1:3" ht="12.75">
      <c r="A373" s="151"/>
      <c r="B373" s="151"/>
      <c r="C373" s="161"/>
    </row>
    <row r="374" spans="1:3" ht="12.75">
      <c r="A374" s="151"/>
      <c r="B374" s="151"/>
      <c r="C374" s="161"/>
    </row>
    <row r="375" spans="1:3" ht="12.75">
      <c r="A375" s="151"/>
      <c r="B375" s="151"/>
      <c r="C375" s="161"/>
    </row>
    <row r="376" spans="1:3" ht="12.75">
      <c r="A376" s="151"/>
      <c r="B376" s="151"/>
      <c r="C376" s="161"/>
    </row>
    <row r="377" spans="1:3" ht="12.75">
      <c r="A377" s="151"/>
      <c r="B377" s="151"/>
      <c r="C377" s="161"/>
    </row>
    <row r="378" spans="1:3" ht="12.75">
      <c r="A378" s="151"/>
      <c r="B378" s="151"/>
      <c r="C378" s="161"/>
    </row>
    <row r="379" spans="1:3" ht="12.75">
      <c r="A379" s="151"/>
      <c r="B379" s="151"/>
      <c r="C379" s="161"/>
    </row>
    <row r="380" spans="1:3" ht="12.75">
      <c r="A380" s="151"/>
      <c r="B380" s="151"/>
      <c r="C380" s="161"/>
    </row>
    <row r="381" spans="1:3" ht="12.75">
      <c r="A381" s="151"/>
      <c r="B381" s="151"/>
      <c r="C381" s="161"/>
    </row>
    <row r="382" spans="1:3" ht="12.75">
      <c r="A382" s="151"/>
      <c r="B382" s="151"/>
      <c r="C382" s="161"/>
    </row>
    <row r="383" spans="1:3" ht="12.75">
      <c r="A383" s="151"/>
      <c r="B383" s="151"/>
      <c r="C383" s="161"/>
    </row>
    <row r="384" spans="1:3" ht="12.75">
      <c r="A384" s="151"/>
      <c r="B384" s="151"/>
      <c r="C384" s="161"/>
    </row>
    <row r="385" spans="1:3" ht="12.75">
      <c r="A385" s="151"/>
      <c r="B385" s="151"/>
      <c r="C385" s="161"/>
    </row>
    <row r="386" spans="1:3" ht="12.75">
      <c r="A386" s="151"/>
      <c r="B386" s="151"/>
      <c r="C386" s="161"/>
    </row>
    <row r="387" spans="1:3" ht="12.75">
      <c r="A387" s="151"/>
      <c r="B387" s="151"/>
      <c r="C387" s="161"/>
    </row>
    <row r="388" spans="1:3" ht="12.75">
      <c r="A388" s="151"/>
      <c r="B388" s="151"/>
      <c r="C388" s="161"/>
    </row>
    <row r="389" spans="1:3" ht="12.75">
      <c r="A389" s="151"/>
      <c r="B389" s="151"/>
      <c r="C389" s="161"/>
    </row>
    <row r="390" spans="1:3" ht="12.75">
      <c r="A390" s="151"/>
      <c r="B390" s="151"/>
      <c r="C390" s="161"/>
    </row>
    <row r="391" spans="1:3" ht="12.75">
      <c r="A391" s="151"/>
      <c r="B391" s="151"/>
      <c r="C391" s="161"/>
    </row>
    <row r="392" spans="1:3" ht="12.75">
      <c r="A392" s="151"/>
      <c r="B392" s="151"/>
      <c r="C392" s="161"/>
    </row>
    <row r="393" spans="1:3" ht="12.75">
      <c r="A393" s="151"/>
      <c r="B393" s="151"/>
      <c r="C393" s="161"/>
    </row>
    <row r="394" spans="1:3" ht="12.75">
      <c r="A394" s="151"/>
      <c r="B394" s="151"/>
      <c r="C394" s="161"/>
    </row>
    <row r="395" spans="1:3" ht="12.75">
      <c r="A395" s="151"/>
      <c r="B395" s="151"/>
      <c r="C395" s="161"/>
    </row>
    <row r="396" spans="1:3" ht="12.75">
      <c r="A396" s="151"/>
      <c r="B396" s="151"/>
      <c r="C396" s="161"/>
    </row>
    <row r="397" spans="1:3" ht="12.75">
      <c r="A397" s="151"/>
      <c r="B397" s="151"/>
      <c r="C397" s="161"/>
    </row>
    <row r="398" spans="1:3" ht="12.75">
      <c r="A398" s="151"/>
      <c r="B398" s="151"/>
      <c r="C398" s="161"/>
    </row>
    <row r="399" spans="1:3" ht="12.75">
      <c r="A399" s="151"/>
      <c r="B399" s="151"/>
      <c r="C399" s="161"/>
    </row>
    <row r="400" spans="1:3" ht="12.75">
      <c r="A400" s="151"/>
      <c r="B400" s="151"/>
      <c r="C400" s="161"/>
    </row>
    <row r="401" spans="1:3" ht="12.75">
      <c r="A401" s="151"/>
      <c r="B401" s="151"/>
      <c r="C401" s="161"/>
    </row>
    <row r="402" spans="1:3" ht="12.75">
      <c r="A402" s="151"/>
      <c r="B402" s="151"/>
      <c r="C402" s="161"/>
    </row>
    <row r="403" spans="1:3" ht="12.75">
      <c r="A403" s="151"/>
      <c r="B403" s="151"/>
      <c r="C403" s="161"/>
    </row>
    <row r="404" spans="1:3" ht="12.75">
      <c r="A404" s="151"/>
      <c r="B404" s="151"/>
      <c r="C404" s="161"/>
    </row>
    <row r="405" spans="1:3" ht="12.75">
      <c r="A405" s="151"/>
      <c r="B405" s="151"/>
      <c r="C405" s="161"/>
    </row>
    <row r="406" spans="1:3" ht="12.75">
      <c r="A406" s="151"/>
      <c r="B406" s="151"/>
      <c r="C406" s="161"/>
    </row>
    <row r="407" spans="1:3" ht="12.75">
      <c r="A407" s="151"/>
      <c r="B407" s="151"/>
      <c r="C407" s="161"/>
    </row>
    <row r="408" spans="1:3" ht="12.75">
      <c r="A408" s="151"/>
      <c r="B408" s="151"/>
      <c r="C408" s="161"/>
    </row>
    <row r="409" spans="1:3" ht="12.75">
      <c r="A409" s="151"/>
      <c r="B409" s="151"/>
      <c r="C409" s="161"/>
    </row>
    <row r="410" spans="1:3" ht="12.75">
      <c r="A410" s="151"/>
      <c r="B410" s="151"/>
      <c r="C410" s="161"/>
    </row>
    <row r="411" spans="1:3" ht="12.75">
      <c r="A411" s="151"/>
      <c r="B411" s="151"/>
      <c r="C411" s="161"/>
    </row>
    <row r="412" spans="1:3" ht="12.75">
      <c r="A412" s="151"/>
      <c r="B412" s="151"/>
      <c r="C412" s="161"/>
    </row>
    <row r="413" spans="1:3" ht="12.75">
      <c r="A413" s="151"/>
      <c r="B413" s="151"/>
      <c r="C413" s="161"/>
    </row>
    <row r="414" spans="1:3" ht="12.75">
      <c r="A414" s="151"/>
      <c r="B414" s="151"/>
      <c r="C414" s="161"/>
    </row>
    <row r="415" spans="1:3" ht="12.75">
      <c r="A415" s="151"/>
      <c r="B415" s="151"/>
      <c r="C415" s="161"/>
    </row>
    <row r="416" spans="1:3" ht="12.75">
      <c r="A416" s="151"/>
      <c r="B416" s="151"/>
      <c r="C416" s="161"/>
    </row>
    <row r="417" spans="1:3" ht="12.75">
      <c r="A417" s="151"/>
      <c r="B417" s="151"/>
      <c r="C417" s="161"/>
    </row>
    <row r="418" spans="1:3" ht="12.75">
      <c r="A418" s="151"/>
      <c r="B418" s="151"/>
      <c r="C418" s="161"/>
    </row>
    <row r="419" spans="1:3" ht="12.75">
      <c r="A419" s="151"/>
      <c r="B419" s="151"/>
      <c r="C419" s="161"/>
    </row>
    <row r="420" spans="1:3" ht="12.75">
      <c r="A420" s="151"/>
      <c r="B420" s="151"/>
      <c r="C420" s="161"/>
    </row>
    <row r="421" spans="1:3" ht="12.75">
      <c r="A421" s="151"/>
      <c r="B421" s="151"/>
      <c r="C421" s="161"/>
    </row>
    <row r="422" spans="1:3" ht="12.75">
      <c r="A422" s="151"/>
      <c r="B422" s="151"/>
      <c r="C422" s="161"/>
    </row>
    <row r="423" spans="1:3" ht="12.75">
      <c r="A423" s="151"/>
      <c r="B423" s="151"/>
      <c r="C423" s="161"/>
    </row>
    <row r="424" spans="1:3" ht="12.75">
      <c r="A424" s="151"/>
      <c r="B424" s="151"/>
      <c r="C424" s="161"/>
    </row>
    <row r="425" spans="1:3" ht="12.75">
      <c r="A425" s="151"/>
      <c r="B425" s="151"/>
      <c r="C425" s="161"/>
    </row>
    <row r="426" spans="1:3" ht="12.75">
      <c r="A426" s="151"/>
      <c r="B426" s="151"/>
      <c r="C426" s="161"/>
    </row>
    <row r="427" spans="1:3" ht="12.75">
      <c r="A427" s="151"/>
      <c r="B427" s="151"/>
      <c r="C427" s="161"/>
    </row>
    <row r="428" spans="1:3" ht="12.75">
      <c r="A428" s="151"/>
      <c r="B428" s="151"/>
      <c r="C428" s="161"/>
    </row>
    <row r="429" spans="1:3" ht="12.75">
      <c r="A429" s="151"/>
      <c r="B429" s="151"/>
      <c r="C429" s="161"/>
    </row>
    <row r="430" spans="1:3" ht="12.75">
      <c r="A430" s="151"/>
      <c r="B430" s="151"/>
      <c r="C430" s="161"/>
    </row>
    <row r="431" spans="1:3" ht="12.75">
      <c r="A431" s="151"/>
      <c r="B431" s="151"/>
      <c r="C431" s="161"/>
    </row>
    <row r="432" spans="1:3" ht="12.75">
      <c r="A432" s="151"/>
      <c r="B432" s="151"/>
      <c r="C432" s="161"/>
    </row>
    <row r="433" spans="1:3" ht="12.75">
      <c r="A433" s="151"/>
      <c r="B433" s="151"/>
      <c r="C433" s="161"/>
    </row>
    <row r="434" spans="1:3" ht="12.75">
      <c r="A434" s="151"/>
      <c r="B434" s="151"/>
      <c r="C434" s="161"/>
    </row>
    <row r="435" spans="1:3" ht="12.75">
      <c r="A435" s="151"/>
      <c r="B435" s="151"/>
      <c r="C435" s="161"/>
    </row>
    <row r="436" spans="1:3" ht="12.75">
      <c r="A436" s="151"/>
      <c r="B436" s="151"/>
      <c r="C436" s="161"/>
    </row>
    <row r="437" spans="1:3" ht="12.75">
      <c r="A437" s="151"/>
      <c r="B437" s="151"/>
      <c r="C437" s="161"/>
    </row>
    <row r="438" spans="1:3" ht="12.75">
      <c r="A438" s="151"/>
      <c r="B438" s="151"/>
      <c r="C438" s="161"/>
    </row>
    <row r="439" spans="1:3" ht="12.75">
      <c r="A439" s="151"/>
      <c r="B439" s="151"/>
      <c r="C439" s="161"/>
    </row>
    <row r="440" spans="1:3" ht="12.75">
      <c r="A440" s="151"/>
      <c r="B440" s="151"/>
      <c r="C440" s="161"/>
    </row>
    <row r="441" spans="1:3" ht="12.75">
      <c r="A441" s="151"/>
      <c r="B441" s="151"/>
      <c r="C441" s="161"/>
    </row>
    <row r="442" spans="1:3" ht="12.75">
      <c r="A442" s="151"/>
      <c r="B442" s="151"/>
      <c r="C442" s="161"/>
    </row>
    <row r="443" spans="1:3" ht="12.75">
      <c r="A443" s="151"/>
      <c r="B443" s="151"/>
      <c r="C443" s="161"/>
    </row>
    <row r="444" spans="1:3" ht="12.75">
      <c r="A444" s="151"/>
      <c r="B444" s="151"/>
      <c r="C444" s="161"/>
    </row>
    <row r="445" spans="1:3" ht="12.75">
      <c r="A445" s="151"/>
      <c r="B445" s="151"/>
      <c r="C445" s="161"/>
    </row>
    <row r="446" spans="1:3" ht="12.75">
      <c r="A446" s="151"/>
      <c r="B446" s="151"/>
      <c r="C446" s="161"/>
    </row>
    <row r="447" spans="1:3" ht="12.75">
      <c r="A447" s="151"/>
      <c r="B447" s="151"/>
      <c r="C447" s="161"/>
    </row>
    <row r="448" spans="1:3" ht="12.75">
      <c r="A448" s="151"/>
      <c r="B448" s="151"/>
      <c r="C448" s="161"/>
    </row>
    <row r="449" spans="1:3" ht="12.75">
      <c r="A449" s="151"/>
      <c r="B449" s="151"/>
      <c r="C449" s="161"/>
    </row>
    <row r="450" spans="1:3" ht="12.75">
      <c r="A450" s="151"/>
      <c r="B450" s="151"/>
      <c r="C450" s="161"/>
    </row>
    <row r="451" spans="1:3" ht="12.75">
      <c r="A451" s="151"/>
      <c r="B451" s="151"/>
      <c r="C451" s="161"/>
    </row>
    <row r="452" spans="1:3" ht="12.75">
      <c r="A452" s="151"/>
      <c r="B452" s="151"/>
      <c r="C452" s="161"/>
    </row>
    <row r="453" spans="1:3" ht="12.75">
      <c r="A453" s="151"/>
      <c r="B453" s="151"/>
      <c r="C453" s="161"/>
    </row>
    <row r="454" spans="1:3" ht="12.75">
      <c r="A454" s="151"/>
      <c r="B454" s="151"/>
      <c r="C454" s="161"/>
    </row>
    <row r="455" spans="1:3" ht="12.75">
      <c r="A455" s="151"/>
      <c r="B455" s="151"/>
      <c r="C455" s="161"/>
    </row>
    <row r="456" spans="1:3" ht="12.75">
      <c r="A456" s="151"/>
      <c r="B456" s="151"/>
      <c r="C456" s="161"/>
    </row>
    <row r="457" spans="1:3" ht="12.75">
      <c r="A457" s="151"/>
      <c r="B457" s="151"/>
      <c r="C457" s="161"/>
    </row>
    <row r="458" spans="1:3" ht="12.75">
      <c r="A458" s="151"/>
      <c r="B458" s="151"/>
      <c r="C458" s="161"/>
    </row>
    <row r="459" spans="1:3" ht="12.75">
      <c r="A459" s="151"/>
      <c r="B459" s="151"/>
      <c r="C459" s="161"/>
    </row>
    <row r="460" spans="1:3" ht="12.75">
      <c r="A460" s="151"/>
      <c r="B460" s="151"/>
      <c r="C460" s="161"/>
    </row>
    <row r="461" spans="1:3" ht="12.75">
      <c r="A461" s="151"/>
      <c r="B461" s="151"/>
      <c r="C461" s="161"/>
    </row>
    <row r="462" spans="1:3" ht="12.75">
      <c r="A462" s="151"/>
      <c r="B462" s="151"/>
      <c r="C462" s="161"/>
    </row>
    <row r="463" spans="1:3" ht="12.75">
      <c r="A463" s="151"/>
      <c r="B463" s="151"/>
      <c r="C463" s="161"/>
    </row>
    <row r="464" spans="1:3" ht="12.75">
      <c r="A464" s="151"/>
      <c r="B464" s="151"/>
      <c r="C464" s="161"/>
    </row>
    <row r="465" spans="1:3" ht="12.75">
      <c r="A465" s="151"/>
      <c r="B465" s="151"/>
      <c r="C465" s="161"/>
    </row>
    <row r="466" spans="1:3" ht="12.75">
      <c r="A466" s="151"/>
      <c r="B466" s="151"/>
      <c r="C466" s="161"/>
    </row>
    <row r="467" spans="1:3" ht="12.75">
      <c r="A467" s="151"/>
      <c r="B467" s="151"/>
      <c r="C467" s="161"/>
    </row>
    <row r="468" spans="1:3" ht="12.75">
      <c r="A468" s="151"/>
      <c r="B468" s="151"/>
      <c r="C468" s="161"/>
    </row>
    <row r="469" spans="1:3" ht="12.75">
      <c r="A469" s="151"/>
      <c r="B469" s="151"/>
      <c r="C469" s="161"/>
    </row>
    <row r="470" spans="1:3" ht="12.75">
      <c r="A470" s="151"/>
      <c r="B470" s="151"/>
      <c r="C470" s="161"/>
    </row>
    <row r="471" spans="1:3" ht="12.75">
      <c r="A471" s="151"/>
      <c r="B471" s="151"/>
      <c r="C471" s="161"/>
    </row>
    <row r="472" spans="1:3" ht="12.75">
      <c r="A472" s="151"/>
      <c r="B472" s="151"/>
      <c r="C472" s="161"/>
    </row>
    <row r="473" spans="1:3" ht="12.75">
      <c r="A473" s="151"/>
      <c r="B473" s="151"/>
      <c r="C473" s="161"/>
    </row>
    <row r="474" spans="1:3" ht="12.75">
      <c r="A474" s="151"/>
      <c r="B474" s="151"/>
      <c r="C474" s="161"/>
    </row>
    <row r="475" spans="1:3" ht="12.75">
      <c r="A475" s="151"/>
      <c r="B475" s="151"/>
      <c r="C475" s="161"/>
    </row>
    <row r="476" spans="1:3" ht="12.75">
      <c r="A476" s="151"/>
      <c r="B476" s="151"/>
      <c r="C476" s="161"/>
    </row>
    <row r="477" spans="1:3" ht="12.75">
      <c r="A477" s="151"/>
      <c r="B477" s="151"/>
      <c r="C477" s="161"/>
    </row>
    <row r="478" spans="1:3" ht="12.75">
      <c r="A478" s="151"/>
      <c r="B478" s="151"/>
      <c r="C478" s="161"/>
    </row>
    <row r="479" spans="1:3" ht="12.75">
      <c r="A479" s="151"/>
      <c r="B479" s="151"/>
      <c r="C479" s="161"/>
    </row>
    <row r="480" spans="1:3" ht="12.75">
      <c r="A480" s="151"/>
      <c r="B480" s="151"/>
      <c r="C480" s="161"/>
    </row>
    <row r="481" spans="1:3" ht="12.75">
      <c r="A481" s="151"/>
      <c r="B481" s="151"/>
      <c r="C481" s="161"/>
    </row>
    <row r="482" spans="1:3" ht="12.75">
      <c r="A482" s="151"/>
      <c r="B482" s="151"/>
      <c r="C482" s="161"/>
    </row>
    <row r="483" spans="1:3" ht="12.75">
      <c r="A483" s="151"/>
      <c r="B483" s="151"/>
      <c r="C483" s="161"/>
    </row>
    <row r="484" spans="1:3" ht="12.75">
      <c r="A484" s="151"/>
      <c r="B484" s="151"/>
      <c r="C484" s="161"/>
    </row>
    <row r="485" spans="1:3" ht="12.75">
      <c r="A485" s="151"/>
      <c r="B485" s="151"/>
      <c r="C485" s="161"/>
    </row>
    <row r="486" spans="1:3" ht="12.75">
      <c r="A486" s="151"/>
      <c r="B486" s="151"/>
      <c r="C486" s="161"/>
    </row>
    <row r="487" spans="1:3" ht="12.75">
      <c r="A487" s="151"/>
      <c r="B487" s="151"/>
      <c r="C487" s="161"/>
    </row>
    <row r="488" spans="1:3" ht="12.75">
      <c r="A488" s="151"/>
      <c r="B488" s="151"/>
      <c r="C488" s="161"/>
    </row>
    <row r="489" spans="1:3" ht="12.75">
      <c r="A489" s="151"/>
      <c r="B489" s="151"/>
      <c r="C489" s="161"/>
    </row>
    <row r="490" spans="1:3" ht="12.75">
      <c r="A490" s="151"/>
      <c r="B490" s="151"/>
      <c r="C490" s="161"/>
    </row>
    <row r="491" spans="1:3" ht="12.75">
      <c r="A491" s="151"/>
      <c r="B491" s="151"/>
      <c r="C491" s="161"/>
    </row>
    <row r="492" spans="1:3" ht="12.75">
      <c r="A492" s="151"/>
      <c r="B492" s="151"/>
      <c r="C492" s="161"/>
    </row>
    <row r="493" spans="1:3" ht="12.75">
      <c r="A493" s="151"/>
      <c r="B493" s="151"/>
      <c r="C493" s="161"/>
    </row>
    <row r="494" spans="1:3" ht="12.75">
      <c r="A494" s="151"/>
      <c r="B494" s="151"/>
      <c r="C494" s="161"/>
    </row>
    <row r="495" spans="1:3" ht="12.75">
      <c r="A495" s="151"/>
      <c r="B495" s="151"/>
      <c r="C495" s="161"/>
    </row>
    <row r="496" spans="1:3" ht="12.75">
      <c r="A496" s="151"/>
      <c r="B496" s="151"/>
      <c r="C496" s="161"/>
    </row>
    <row r="497" spans="1:3" ht="12.75">
      <c r="A497" s="151"/>
      <c r="B497" s="151"/>
      <c r="C497" s="161"/>
    </row>
    <row r="498" spans="1:3" ht="12.75">
      <c r="A498" s="151"/>
      <c r="B498" s="151"/>
      <c r="C498" s="161"/>
    </row>
    <row r="499" spans="1:3" ht="12.75">
      <c r="A499" s="151"/>
      <c r="B499" s="151"/>
      <c r="C499" s="161"/>
    </row>
    <row r="500" spans="1:3" ht="12.75">
      <c r="A500" s="151"/>
      <c r="B500" s="151"/>
      <c r="C500" s="161"/>
    </row>
    <row r="501" spans="1:3" ht="12.75">
      <c r="A501" s="151"/>
      <c r="B501" s="151"/>
      <c r="C501" s="161"/>
    </row>
    <row r="502" spans="1:3" ht="12.75">
      <c r="A502" s="151"/>
      <c r="B502" s="151"/>
      <c r="C502" s="161"/>
    </row>
    <row r="503" spans="1:3" ht="12.75">
      <c r="A503" s="151"/>
      <c r="B503" s="151"/>
      <c r="C503" s="161"/>
    </row>
    <row r="504" spans="1:3" ht="12.75">
      <c r="A504" s="151"/>
      <c r="B504" s="151"/>
      <c r="C504" s="161"/>
    </row>
    <row r="505" spans="1:3" ht="12.75">
      <c r="A505" s="151"/>
      <c r="B505" s="151"/>
      <c r="C505" s="161"/>
    </row>
    <row r="506" spans="1:3" ht="12.75">
      <c r="A506" s="151"/>
      <c r="B506" s="151"/>
      <c r="C506" s="161"/>
    </row>
    <row r="507" spans="1:3" ht="12.75">
      <c r="A507" s="151"/>
      <c r="B507" s="151"/>
      <c r="C507" s="161"/>
    </row>
    <row r="508" spans="1:3" ht="12.75">
      <c r="A508" s="151"/>
      <c r="B508" s="151"/>
      <c r="C508" s="161"/>
    </row>
    <row r="509" spans="1:3" ht="12.75">
      <c r="A509" s="151"/>
      <c r="B509" s="151"/>
      <c r="C509" s="161"/>
    </row>
    <row r="510" spans="1:3" ht="12.75">
      <c r="A510" s="151"/>
      <c r="B510" s="151"/>
      <c r="C510" s="161"/>
    </row>
    <row r="511" spans="1:3" ht="12.75">
      <c r="A511" s="151"/>
      <c r="B511" s="151"/>
      <c r="C511" s="161"/>
    </row>
    <row r="512" spans="1:3" ht="12.75">
      <c r="A512" s="151"/>
      <c r="B512" s="151"/>
      <c r="C512" s="161"/>
    </row>
    <row r="513" spans="1:3" ht="12.75">
      <c r="A513" s="151"/>
      <c r="B513" s="151"/>
      <c r="C513" s="161"/>
    </row>
    <row r="514" spans="1:3" ht="12.75">
      <c r="A514" s="151"/>
      <c r="B514" s="151"/>
      <c r="C514" s="161"/>
    </row>
    <row r="515" spans="1:3" ht="12.75">
      <c r="A515" s="151"/>
      <c r="B515" s="151"/>
      <c r="C515" s="161"/>
    </row>
    <row r="516" spans="1:3" ht="12.75">
      <c r="A516" s="151"/>
      <c r="B516" s="151"/>
      <c r="C516" s="161"/>
    </row>
    <row r="517" spans="1:3" ht="12.75">
      <c r="A517" s="151"/>
      <c r="B517" s="151"/>
      <c r="C517" s="161"/>
    </row>
    <row r="518" spans="1:3" ht="12.75">
      <c r="A518" s="151"/>
      <c r="B518" s="151"/>
      <c r="C518" s="161"/>
    </row>
    <row r="519" spans="1:3" ht="12.75">
      <c r="A519" s="151"/>
      <c r="B519" s="151"/>
      <c r="C519" s="161"/>
    </row>
    <row r="520" spans="1:3" ht="12.75">
      <c r="A520" s="151"/>
      <c r="B520" s="151"/>
      <c r="C520" s="161"/>
    </row>
    <row r="521" spans="1:3" ht="12.75">
      <c r="A521" s="151"/>
      <c r="B521" s="151"/>
      <c r="C521" s="161"/>
    </row>
    <row r="522" spans="1:3" ht="12.75">
      <c r="A522" s="151"/>
      <c r="B522" s="151"/>
      <c r="C522" s="161"/>
    </row>
    <row r="523" spans="1:3" ht="12.75">
      <c r="A523" s="151"/>
      <c r="B523" s="151"/>
      <c r="C523" s="161"/>
    </row>
    <row r="524" spans="1:3" ht="12.75">
      <c r="A524" s="151"/>
      <c r="B524" s="151"/>
      <c r="C524" s="161"/>
    </row>
    <row r="525" spans="1:3" ht="12.75">
      <c r="A525" s="151"/>
      <c r="B525" s="151"/>
      <c r="C525" s="161"/>
    </row>
    <row r="526" spans="1:3" ht="12.75">
      <c r="A526" s="151"/>
      <c r="B526" s="151"/>
      <c r="C526" s="161"/>
    </row>
    <row r="527" spans="1:3" ht="12.75">
      <c r="A527" s="151"/>
      <c r="B527" s="151"/>
      <c r="C527" s="161"/>
    </row>
    <row r="528" spans="1:3" ht="12.75">
      <c r="A528" s="151"/>
      <c r="B528" s="151"/>
      <c r="C528" s="161"/>
    </row>
    <row r="529" spans="1:3" ht="12.75">
      <c r="A529" s="151"/>
      <c r="B529" s="151"/>
      <c r="C529" s="161"/>
    </row>
    <row r="530" spans="1:3" ht="12.75">
      <c r="A530" s="151"/>
      <c r="B530" s="151"/>
      <c r="C530" s="161"/>
    </row>
    <row r="531" spans="1:3" ht="12.75">
      <c r="A531" s="151"/>
      <c r="B531" s="151"/>
      <c r="C531" s="161"/>
    </row>
    <row r="532" spans="1:3" ht="12.75">
      <c r="A532" s="151"/>
      <c r="B532" s="151"/>
      <c r="C532" s="161"/>
    </row>
    <row r="533" spans="1:3" ht="12.75">
      <c r="A533" s="151"/>
      <c r="B533" s="151"/>
      <c r="C533" s="161"/>
    </row>
    <row r="534" spans="1:3" ht="12.75">
      <c r="A534" s="151"/>
      <c r="B534" s="151"/>
      <c r="C534" s="161"/>
    </row>
    <row r="535" spans="1:3" ht="12.75">
      <c r="A535" s="151"/>
      <c r="B535" s="151"/>
      <c r="C535" s="161"/>
    </row>
    <row r="536" spans="1:3" ht="12.75">
      <c r="A536" s="151"/>
      <c r="B536" s="151"/>
      <c r="C536" s="161"/>
    </row>
    <row r="537" spans="1:3" ht="12.75">
      <c r="A537" s="151"/>
      <c r="B537" s="151"/>
      <c r="C537" s="161"/>
    </row>
    <row r="538" spans="1:3" ht="12.75">
      <c r="A538" s="151"/>
      <c r="B538" s="151"/>
      <c r="C538" s="161"/>
    </row>
    <row r="539" spans="1:3" ht="12.75">
      <c r="A539" s="151"/>
      <c r="B539" s="151"/>
      <c r="C539" s="161"/>
    </row>
    <row r="540" spans="1:3" ht="12.75">
      <c r="A540" s="151"/>
      <c r="B540" s="151"/>
      <c r="C540" s="161"/>
    </row>
    <row r="541" spans="1:3" ht="12.75">
      <c r="A541" s="151"/>
      <c r="B541" s="151"/>
      <c r="C541" s="161"/>
    </row>
    <row r="542" spans="1:3" ht="12.75">
      <c r="A542" s="151"/>
      <c r="B542" s="151"/>
      <c r="C542" s="161"/>
    </row>
    <row r="543" spans="1:3" ht="12.75">
      <c r="A543" s="151"/>
      <c r="B543" s="151"/>
      <c r="C543" s="161"/>
    </row>
    <row r="544" spans="1:3" ht="12.75">
      <c r="A544" s="151"/>
      <c r="B544" s="151"/>
      <c r="C544" s="161"/>
    </row>
    <row r="545" spans="1:3" ht="12.75">
      <c r="A545" s="151"/>
      <c r="B545" s="151"/>
      <c r="C545" s="161"/>
    </row>
    <row r="546" spans="1:3" ht="12.75">
      <c r="A546" s="151"/>
      <c r="B546" s="151"/>
      <c r="C546" s="161"/>
    </row>
    <row r="547" spans="1:3" ht="12.75">
      <c r="A547" s="151"/>
      <c r="B547" s="151"/>
      <c r="C547" s="161"/>
    </row>
    <row r="548" spans="1:3" ht="12.75">
      <c r="A548" s="151"/>
      <c r="B548" s="151"/>
      <c r="C548" s="161"/>
    </row>
    <row r="549" spans="1:3" ht="12.75">
      <c r="A549" s="151"/>
      <c r="B549" s="151"/>
      <c r="C549" s="161"/>
    </row>
    <row r="550" spans="1:3" ht="12.75">
      <c r="A550" s="151"/>
      <c r="B550" s="151"/>
      <c r="C550" s="161"/>
    </row>
    <row r="551" spans="1:3" ht="12.75">
      <c r="A551" s="151"/>
      <c r="B551" s="151"/>
      <c r="C551" s="161"/>
    </row>
    <row r="552" spans="1:3" ht="12.75">
      <c r="A552" s="151"/>
      <c r="B552" s="151"/>
      <c r="C552" s="161"/>
    </row>
    <row r="553" spans="1:3" ht="12.75">
      <c r="A553" s="151"/>
      <c r="B553" s="151"/>
      <c r="C553" s="161"/>
    </row>
    <row r="554" spans="1:3" ht="12.75">
      <c r="A554" s="151"/>
      <c r="B554" s="151"/>
      <c r="C554" s="161"/>
    </row>
    <row r="555" spans="1:3" ht="12.75">
      <c r="A555" s="151"/>
      <c r="B555" s="151"/>
      <c r="C555" s="161"/>
    </row>
    <row r="556" spans="1:3" ht="12.75">
      <c r="A556" s="151"/>
      <c r="B556" s="151"/>
      <c r="C556" s="161"/>
    </row>
    <row r="557" spans="1:3" ht="12.75">
      <c r="A557" s="151"/>
      <c r="B557" s="151"/>
      <c r="C557" s="161"/>
    </row>
    <row r="558" spans="1:3" ht="12.75">
      <c r="A558" s="151"/>
      <c r="B558" s="151"/>
      <c r="C558" s="161"/>
    </row>
    <row r="559" spans="1:3" ht="12.75">
      <c r="A559" s="151"/>
      <c r="B559" s="151"/>
      <c r="C559" s="161"/>
    </row>
    <row r="560" spans="1:3" ht="12.75">
      <c r="A560" s="151"/>
      <c r="B560" s="151"/>
      <c r="C560" s="161"/>
    </row>
    <row r="561" spans="1:3" ht="12.75">
      <c r="A561" s="151"/>
      <c r="B561" s="151"/>
      <c r="C561" s="161"/>
    </row>
    <row r="562" spans="1:3" ht="12.75">
      <c r="A562" s="151"/>
      <c r="B562" s="151"/>
      <c r="C562" s="161"/>
    </row>
    <row r="563" spans="1:3" ht="12.75">
      <c r="A563" s="151"/>
      <c r="B563" s="151"/>
      <c r="C563" s="161"/>
    </row>
    <row r="564" spans="1:3" ht="12.75">
      <c r="A564" s="151"/>
      <c r="B564" s="151"/>
      <c r="C564" s="161"/>
    </row>
    <row r="565" spans="1:3" ht="12.75">
      <c r="A565" s="151"/>
      <c r="B565" s="151"/>
      <c r="C565" s="161"/>
    </row>
    <row r="566" spans="1:3" ht="12.75">
      <c r="A566" s="151"/>
      <c r="B566" s="151"/>
      <c r="C566" s="161"/>
    </row>
    <row r="567" spans="1:3" ht="12.75">
      <c r="A567" s="151"/>
      <c r="B567" s="151"/>
      <c r="C567" s="161"/>
    </row>
    <row r="568" spans="1:3" ht="12.75">
      <c r="A568" s="151"/>
      <c r="B568" s="151"/>
      <c r="C568" s="161"/>
    </row>
    <row r="569" spans="1:3" ht="12.75">
      <c r="A569" s="151"/>
      <c r="B569" s="151"/>
      <c r="C569" s="161"/>
    </row>
    <row r="570" spans="1:3" ht="12.75">
      <c r="A570" s="151"/>
      <c r="B570" s="151"/>
      <c r="C570" s="161"/>
    </row>
    <row r="571" spans="1:3" ht="12.75">
      <c r="A571" s="151"/>
      <c r="B571" s="151"/>
      <c r="C571" s="161"/>
    </row>
    <row r="572" spans="1:3" ht="12.75">
      <c r="A572" s="151"/>
      <c r="B572" s="151"/>
      <c r="C572" s="161"/>
    </row>
    <row r="573" spans="1:3" ht="12.75">
      <c r="A573" s="151"/>
      <c r="B573" s="151"/>
      <c r="C573" s="161"/>
    </row>
    <row r="574" spans="1:3" ht="12.75">
      <c r="A574" s="151"/>
      <c r="B574" s="151"/>
      <c r="C574" s="161"/>
    </row>
    <row r="575" spans="1:3" ht="12.75">
      <c r="A575" s="151"/>
      <c r="B575" s="151"/>
      <c r="C575" s="161"/>
    </row>
    <row r="576" spans="1:3" ht="12.75">
      <c r="A576" s="151"/>
      <c r="B576" s="151"/>
      <c r="C576" s="161"/>
    </row>
    <row r="577" spans="1:3" ht="12.75">
      <c r="A577" s="151"/>
      <c r="B577" s="151"/>
      <c r="C577" s="161"/>
    </row>
    <row r="578" spans="1:3" ht="12.75">
      <c r="A578" s="151"/>
      <c r="B578" s="151"/>
      <c r="C578" s="161"/>
    </row>
    <row r="579" spans="1:3" ht="12.75">
      <c r="A579" s="151"/>
      <c r="B579" s="151"/>
      <c r="C579" s="161"/>
    </row>
    <row r="580" spans="1:3" ht="12.75">
      <c r="A580" s="151"/>
      <c r="B580" s="151"/>
      <c r="C580" s="161"/>
    </row>
    <row r="581" spans="1:3" ht="12.75">
      <c r="A581" s="151"/>
      <c r="B581" s="151"/>
      <c r="C581" s="161"/>
    </row>
    <row r="582" spans="1:3" ht="12.75">
      <c r="A582" s="151"/>
      <c r="B582" s="151"/>
      <c r="C582" s="161"/>
    </row>
    <row r="583" spans="1:3" ht="12.75">
      <c r="A583" s="151"/>
      <c r="B583" s="151"/>
      <c r="C583" s="161"/>
    </row>
    <row r="584" spans="1:3" ht="12.75">
      <c r="A584" s="151"/>
      <c r="B584" s="151"/>
      <c r="C584" s="161"/>
    </row>
    <row r="585" spans="1:3" ht="12.75">
      <c r="A585" s="151"/>
      <c r="B585" s="151"/>
      <c r="C585" s="161"/>
    </row>
    <row r="586" spans="1:3" ht="12.75">
      <c r="A586" s="151"/>
      <c r="B586" s="151"/>
      <c r="C586" s="161"/>
    </row>
    <row r="587" spans="1:3" ht="12.75">
      <c r="A587" s="151"/>
      <c r="B587" s="151"/>
      <c r="C587" s="161"/>
    </row>
    <row r="588" spans="1:3" ht="12.75">
      <c r="A588" s="151"/>
      <c r="B588" s="151"/>
      <c r="C588" s="161"/>
    </row>
    <row r="589" spans="1:3" ht="12.75">
      <c r="A589" s="151"/>
      <c r="B589" s="151"/>
      <c r="C589" s="161"/>
    </row>
    <row r="590" spans="1:3" ht="12.75">
      <c r="A590" s="151"/>
      <c r="B590" s="151"/>
      <c r="C590" s="161"/>
    </row>
    <row r="591" spans="1:3" ht="12.75">
      <c r="A591" s="151"/>
      <c r="B591" s="151"/>
      <c r="C591" s="161"/>
    </row>
    <row r="592" spans="1:3" ht="12.75">
      <c r="A592" s="151"/>
      <c r="B592" s="151"/>
      <c r="C592" s="161"/>
    </row>
    <row r="593" spans="1:3" ht="12.75">
      <c r="A593" s="151"/>
      <c r="B593" s="151"/>
      <c r="C593" s="161"/>
    </row>
    <row r="594" spans="1:3" ht="12.75">
      <c r="A594" s="151"/>
      <c r="B594" s="151"/>
      <c r="C594" s="161"/>
    </row>
    <row r="595" spans="1:3" ht="12.75">
      <c r="A595" s="151"/>
      <c r="B595" s="151"/>
      <c r="C595" s="161"/>
    </row>
    <row r="596" spans="1:3" ht="12.75">
      <c r="A596" s="151"/>
      <c r="B596" s="151"/>
      <c r="C596" s="161"/>
    </row>
    <row r="597" spans="1:3" ht="12.75">
      <c r="A597" s="151"/>
      <c r="B597" s="151"/>
      <c r="C597" s="161"/>
    </row>
    <row r="598" spans="1:3" ht="12.75">
      <c r="A598" s="151"/>
      <c r="B598" s="151"/>
      <c r="C598" s="161"/>
    </row>
    <row r="599" spans="1:3" ht="12.75">
      <c r="A599" s="151"/>
      <c r="B599" s="151"/>
      <c r="C599" s="161"/>
    </row>
    <row r="600" spans="1:3" ht="12.75">
      <c r="A600" s="151"/>
      <c r="B600" s="151"/>
      <c r="C600" s="161"/>
    </row>
    <row r="601" spans="1:3" ht="12.75">
      <c r="A601" s="151"/>
      <c r="B601" s="151"/>
      <c r="C601" s="161"/>
    </row>
    <row r="602" spans="1:3" ht="12.75">
      <c r="A602" s="151"/>
      <c r="B602" s="151"/>
      <c r="C602" s="161"/>
    </row>
    <row r="603" spans="1:3" ht="12.75">
      <c r="A603" s="151"/>
      <c r="B603" s="151"/>
      <c r="C603" s="161"/>
    </row>
    <row r="604" spans="1:3" ht="12.75">
      <c r="A604" s="151"/>
      <c r="B604" s="151"/>
      <c r="C604" s="161"/>
    </row>
    <row r="605" spans="1:3" ht="12.75">
      <c r="A605" s="151"/>
      <c r="B605" s="151"/>
      <c r="C605" s="161"/>
    </row>
    <row r="606" spans="1:3" ht="12.75">
      <c r="A606" s="151"/>
      <c r="B606" s="151"/>
      <c r="C606" s="161"/>
    </row>
    <row r="607" spans="1:3" ht="12.75">
      <c r="A607" s="151"/>
      <c r="B607" s="151"/>
      <c r="C607" s="161"/>
    </row>
    <row r="608" spans="1:3" ht="12.75">
      <c r="A608" s="151"/>
      <c r="B608" s="151"/>
      <c r="C608" s="161"/>
    </row>
    <row r="609" spans="1:3" ht="12.75">
      <c r="A609" s="151"/>
      <c r="B609" s="151"/>
      <c r="C609" s="161"/>
    </row>
    <row r="610" spans="1:3" ht="12.75">
      <c r="A610" s="151"/>
      <c r="B610" s="151"/>
      <c r="C610" s="161"/>
    </row>
    <row r="611" spans="1:3" ht="12.75">
      <c r="A611" s="151"/>
      <c r="B611" s="151"/>
      <c r="C611" s="161"/>
    </row>
    <row r="612" spans="1:3" ht="12.75">
      <c r="A612" s="151"/>
      <c r="B612" s="151"/>
      <c r="C612" s="161"/>
    </row>
    <row r="613" spans="1:3" ht="12.75">
      <c r="A613" s="151"/>
      <c r="B613" s="151"/>
      <c r="C613" s="161"/>
    </row>
    <row r="614" spans="1:3" ht="12.75">
      <c r="A614" s="151"/>
      <c r="B614" s="151"/>
      <c r="C614" s="161"/>
    </row>
    <row r="615" spans="1:3" ht="12.75">
      <c r="A615" s="151"/>
      <c r="B615" s="151"/>
      <c r="C615" s="161"/>
    </row>
    <row r="616" spans="1:3" ht="12.75">
      <c r="A616" s="151"/>
      <c r="B616" s="151"/>
      <c r="C616" s="161"/>
    </row>
    <row r="617" spans="1:3" ht="12.75">
      <c r="A617" s="151"/>
      <c r="B617" s="151"/>
      <c r="C617" s="161"/>
    </row>
    <row r="618" spans="1:3" ht="12.75">
      <c r="A618" s="151"/>
      <c r="B618" s="151"/>
      <c r="C618" s="161"/>
    </row>
    <row r="619" spans="1:3" ht="12.75">
      <c r="A619" s="151"/>
      <c r="B619" s="151"/>
      <c r="C619" s="161"/>
    </row>
    <row r="620" spans="1:3" ht="12.75">
      <c r="A620" s="151"/>
      <c r="B620" s="151"/>
      <c r="C620" s="161"/>
    </row>
    <row r="621" spans="1:3" ht="12.75">
      <c r="A621" s="151"/>
      <c r="B621" s="151"/>
      <c r="C621" s="161"/>
    </row>
    <row r="622" spans="1:3" ht="12.75">
      <c r="A622" s="151"/>
      <c r="B622" s="151"/>
      <c r="C622" s="161"/>
    </row>
    <row r="623" spans="1:3" ht="12.75">
      <c r="A623" s="151"/>
      <c r="B623" s="151"/>
      <c r="C623" s="161"/>
    </row>
    <row r="624" spans="1:3" ht="12.75">
      <c r="A624" s="151"/>
      <c r="B624" s="151"/>
      <c r="C624" s="161"/>
    </row>
    <row r="625" spans="1:3" ht="12.75">
      <c r="A625" s="151"/>
      <c r="B625" s="151"/>
      <c r="C625" s="161"/>
    </row>
    <row r="626" spans="1:3" ht="12.75">
      <c r="A626" s="151"/>
      <c r="B626" s="151"/>
      <c r="C626" s="161"/>
    </row>
    <row r="627" spans="1:3" ht="12.75">
      <c r="A627" s="151"/>
      <c r="B627" s="151"/>
      <c r="C627" s="161"/>
    </row>
    <row r="628" spans="1:3" ht="12.75">
      <c r="A628" s="151"/>
      <c r="B628" s="151"/>
      <c r="C628" s="161"/>
    </row>
    <row r="629" spans="1:3" ht="12.75">
      <c r="A629" s="151"/>
      <c r="B629" s="151"/>
      <c r="C629" s="161"/>
    </row>
    <row r="630" spans="1:3" ht="12.75">
      <c r="A630" s="151"/>
      <c r="B630" s="151"/>
      <c r="C630" s="161"/>
    </row>
    <row r="631" spans="1:3" ht="12.75">
      <c r="A631" s="151"/>
      <c r="B631" s="151"/>
      <c r="C631" s="161"/>
    </row>
    <row r="632" spans="1:3" ht="12.75">
      <c r="A632" s="151"/>
      <c r="B632" s="151"/>
      <c r="C632" s="161"/>
    </row>
    <row r="633" spans="1:3" ht="12.75">
      <c r="A633" s="151"/>
      <c r="B633" s="151"/>
      <c r="C633" s="161"/>
    </row>
    <row r="634" spans="1:3" ht="12.75">
      <c r="A634" s="151"/>
      <c r="B634" s="151"/>
      <c r="C634" s="161"/>
    </row>
    <row r="635" spans="1:3" ht="12.75">
      <c r="A635" s="151"/>
      <c r="B635" s="151"/>
      <c r="C635" s="161"/>
    </row>
    <row r="636" spans="1:3" ht="12.75">
      <c r="A636" s="151"/>
      <c r="B636" s="151"/>
      <c r="C636" s="161"/>
    </row>
    <row r="637" spans="1:3" ht="12.75">
      <c r="A637" s="151"/>
      <c r="B637" s="151"/>
      <c r="C637" s="161"/>
    </row>
    <row r="638" spans="1:3" ht="12.75">
      <c r="A638" s="151"/>
      <c r="B638" s="151"/>
      <c r="C638" s="161"/>
    </row>
    <row r="639" spans="1:3" ht="12.75">
      <c r="A639" s="151"/>
      <c r="B639" s="151"/>
      <c r="C639" s="161"/>
    </row>
    <row r="640" spans="1:3" ht="12.75">
      <c r="A640" s="151"/>
      <c r="B640" s="151"/>
      <c r="C640" s="161"/>
    </row>
    <row r="641" spans="1:3" ht="12.75">
      <c r="A641" s="151"/>
      <c r="B641" s="151"/>
      <c r="C641" s="161"/>
    </row>
    <row r="642" spans="1:3" ht="12.75">
      <c r="A642" s="151"/>
      <c r="B642" s="151"/>
      <c r="C642" s="161"/>
    </row>
    <row r="643" spans="1:3" ht="12.75">
      <c r="A643" s="151"/>
      <c r="B643" s="151"/>
      <c r="C643" s="161"/>
    </row>
    <row r="644" spans="1:3" ht="12.75">
      <c r="A644" s="151"/>
      <c r="B644" s="151"/>
      <c r="C644" s="161"/>
    </row>
    <row r="645" spans="1:3" ht="12.75">
      <c r="A645" s="151"/>
      <c r="B645" s="151"/>
      <c r="C645" s="161"/>
    </row>
    <row r="646" spans="1:3" ht="12.75">
      <c r="A646" s="151"/>
      <c r="B646" s="151"/>
      <c r="C646" s="161"/>
    </row>
    <row r="647" spans="1:3" ht="12.75">
      <c r="A647" s="151"/>
      <c r="B647" s="151"/>
      <c r="C647" s="161"/>
    </row>
    <row r="648" spans="1:3" ht="12.75">
      <c r="A648" s="151"/>
      <c r="B648" s="151"/>
      <c r="C648" s="161"/>
    </row>
    <row r="649" spans="1:3" ht="12.75">
      <c r="A649" s="151"/>
      <c r="B649" s="151"/>
      <c r="C649" s="161"/>
    </row>
    <row r="650" spans="1:3" ht="12.75">
      <c r="A650" s="151"/>
      <c r="B650" s="151"/>
      <c r="C650" s="161"/>
    </row>
    <row r="651" spans="1:3" ht="12.75">
      <c r="A651" s="151"/>
      <c r="B651" s="151"/>
      <c r="C651" s="161"/>
    </row>
    <row r="652" spans="1:3" ht="12.75">
      <c r="A652" s="151"/>
      <c r="B652" s="151"/>
      <c r="C652" s="161"/>
    </row>
    <row r="653" spans="1:3" ht="12.75">
      <c r="A653" s="151"/>
      <c r="B653" s="151"/>
      <c r="C653" s="161"/>
    </row>
    <row r="654" spans="1:3" ht="12.75">
      <c r="A654" s="151"/>
      <c r="B654" s="151"/>
      <c r="C654" s="161"/>
    </row>
    <row r="655" spans="1:3" ht="12.75">
      <c r="A655" s="151"/>
      <c r="B655" s="151"/>
      <c r="C655" s="161"/>
    </row>
    <row r="656" spans="1:3" ht="12.75">
      <c r="A656" s="151"/>
      <c r="B656" s="151"/>
      <c r="C656" s="161"/>
    </row>
    <row r="657" spans="1:3" ht="12.75">
      <c r="A657" s="151"/>
      <c r="B657" s="151"/>
      <c r="C657" s="161"/>
    </row>
    <row r="658" spans="1:3" ht="12.75">
      <c r="A658" s="151"/>
      <c r="B658" s="151"/>
      <c r="C658" s="161"/>
    </row>
    <row r="659" spans="1:3" ht="12.75">
      <c r="A659" s="151"/>
      <c r="B659" s="151"/>
      <c r="C659" s="161"/>
    </row>
    <row r="660" spans="1:3" ht="12.75">
      <c r="A660" s="151"/>
      <c r="B660" s="151"/>
      <c r="C660" s="161"/>
    </row>
    <row r="661" spans="1:3" ht="12.75">
      <c r="A661" s="151"/>
      <c r="B661" s="151"/>
      <c r="C661" s="161"/>
    </row>
    <row r="662" spans="1:3" ht="12.75">
      <c r="A662" s="151"/>
      <c r="B662" s="151"/>
      <c r="C662" s="161"/>
    </row>
    <row r="663" spans="1:3" ht="12.75">
      <c r="A663" s="151"/>
      <c r="B663" s="151"/>
      <c r="C663" s="161"/>
    </row>
    <row r="664" spans="1:3" ht="12.75">
      <c r="A664" s="151"/>
      <c r="B664" s="151"/>
      <c r="C664" s="161"/>
    </row>
    <row r="665" spans="1:3" ht="12.75">
      <c r="A665" s="151"/>
      <c r="B665" s="151"/>
      <c r="C665" s="161"/>
    </row>
    <row r="666" spans="1:3" ht="12.75">
      <c r="A666" s="151"/>
      <c r="B666" s="151"/>
      <c r="C666" s="161"/>
    </row>
    <row r="667" spans="1:3" ht="12.75">
      <c r="A667" s="151"/>
      <c r="B667" s="151"/>
      <c r="C667" s="161"/>
    </row>
    <row r="668" spans="1:3" ht="12.75">
      <c r="A668" s="151"/>
      <c r="B668" s="151"/>
      <c r="C668" s="161"/>
    </row>
    <row r="669" spans="1:3" ht="12.75">
      <c r="A669" s="151"/>
      <c r="B669" s="151"/>
      <c r="C669" s="161"/>
    </row>
    <row r="670" spans="1:3" ht="12.75">
      <c r="A670" s="151"/>
      <c r="B670" s="151"/>
      <c r="C670" s="161"/>
    </row>
    <row r="671" spans="1:3" ht="12.75">
      <c r="A671" s="151"/>
      <c r="B671" s="151"/>
      <c r="C671" s="161"/>
    </row>
    <row r="672" spans="1:3" ht="12.75">
      <c r="A672" s="151"/>
      <c r="B672" s="151"/>
      <c r="C672" s="161"/>
    </row>
    <row r="673" spans="1:3" ht="12.75">
      <c r="A673" s="151"/>
      <c r="B673" s="151"/>
      <c r="C673" s="161"/>
    </row>
    <row r="674" spans="1:3" ht="12.75">
      <c r="A674" s="151"/>
      <c r="B674" s="151"/>
      <c r="C674" s="161"/>
    </row>
    <row r="675" spans="1:3" ht="12.75">
      <c r="A675" s="151"/>
      <c r="B675" s="151"/>
      <c r="C675" s="161"/>
    </row>
    <row r="676" spans="1:3" ht="12.75">
      <c r="A676" s="151"/>
      <c r="B676" s="151"/>
      <c r="C676" s="161"/>
    </row>
    <row r="677" spans="1:3" ht="12.75">
      <c r="A677" s="151"/>
      <c r="B677" s="151"/>
      <c r="C677" s="161"/>
    </row>
    <row r="678" spans="1:3" ht="12.75">
      <c r="A678" s="151"/>
      <c r="B678" s="151"/>
      <c r="C678" s="161"/>
    </row>
    <row r="679" spans="1:3" ht="12.75">
      <c r="A679" s="151"/>
      <c r="B679" s="151"/>
      <c r="C679" s="161"/>
    </row>
    <row r="680" spans="1:3" ht="12.75">
      <c r="A680" s="151"/>
      <c r="B680" s="151"/>
      <c r="C680" s="161"/>
    </row>
    <row r="681" spans="1:3" ht="12.75">
      <c r="A681" s="151"/>
      <c r="B681" s="151"/>
      <c r="C681" s="161"/>
    </row>
    <row r="682" spans="1:3" ht="12.75">
      <c r="A682" s="151"/>
      <c r="B682" s="151"/>
      <c r="C682" s="161"/>
    </row>
    <row r="683" spans="1:3" ht="12.75">
      <c r="A683" s="151"/>
      <c r="B683" s="151"/>
      <c r="C683" s="161"/>
    </row>
    <row r="684" spans="1:3" ht="12.75">
      <c r="A684" s="151"/>
      <c r="B684" s="151"/>
      <c r="C684" s="161"/>
    </row>
    <row r="685" spans="1:3" ht="12.75">
      <c r="A685" s="151"/>
      <c r="B685" s="151"/>
      <c r="C685" s="161"/>
    </row>
    <row r="686" spans="1:3" ht="12.75">
      <c r="A686" s="151"/>
      <c r="B686" s="151"/>
      <c r="C686" s="161"/>
    </row>
    <row r="687" spans="1:3" ht="12.75">
      <c r="A687" s="151"/>
      <c r="B687" s="151"/>
      <c r="C687" s="161"/>
    </row>
    <row r="688" spans="1:3" ht="12.75">
      <c r="A688" s="151"/>
      <c r="B688" s="151"/>
      <c r="C688" s="161"/>
    </row>
    <row r="689" spans="1:3" ht="12.75">
      <c r="A689" s="151"/>
      <c r="B689" s="151"/>
      <c r="C689" s="161"/>
    </row>
    <row r="690" spans="1:3" ht="12.75">
      <c r="A690" s="151"/>
      <c r="B690" s="151"/>
      <c r="C690" s="161"/>
    </row>
    <row r="691" spans="1:3" ht="12.75">
      <c r="A691" s="151"/>
      <c r="B691" s="151"/>
      <c r="C691" s="161"/>
    </row>
    <row r="692" spans="1:3" ht="12.75">
      <c r="A692" s="151"/>
      <c r="B692" s="151"/>
      <c r="C692" s="161"/>
    </row>
    <row r="693" spans="1:3" ht="12.75">
      <c r="A693" s="151"/>
      <c r="B693" s="151"/>
      <c r="C693" s="161"/>
    </row>
    <row r="694" spans="1:3" ht="12.75">
      <c r="A694" s="151"/>
      <c r="B694" s="151"/>
      <c r="C694" s="161"/>
    </row>
    <row r="695" spans="1:3" ht="12.75">
      <c r="A695" s="151"/>
      <c r="B695" s="151"/>
      <c r="C695" s="161"/>
    </row>
    <row r="696" spans="1:3" ht="12.75">
      <c r="A696" s="151"/>
      <c r="B696" s="151"/>
      <c r="C696" s="161"/>
    </row>
    <row r="697" spans="1:3" ht="12.75">
      <c r="A697" s="151"/>
      <c r="B697" s="151"/>
      <c r="C697" s="161"/>
    </row>
    <row r="698" spans="1:3" ht="12.75">
      <c r="A698" s="151"/>
      <c r="B698" s="151"/>
      <c r="C698" s="161"/>
    </row>
    <row r="699" spans="1:3" ht="12.75">
      <c r="A699" s="151"/>
      <c r="B699" s="151"/>
      <c r="C699" s="161"/>
    </row>
    <row r="700" spans="1:3" ht="12.75">
      <c r="A700" s="151"/>
      <c r="B700" s="151"/>
      <c r="C700" s="161"/>
    </row>
    <row r="701" spans="1:3" ht="12.75">
      <c r="A701" s="151"/>
      <c r="B701" s="151"/>
      <c r="C701" s="161"/>
    </row>
    <row r="702" spans="1:3" ht="12.75">
      <c r="A702" s="151"/>
      <c r="B702" s="151"/>
      <c r="C702" s="161"/>
    </row>
    <row r="703" spans="1:3" ht="12.75">
      <c r="A703" s="151"/>
      <c r="B703" s="151"/>
      <c r="C703" s="161"/>
    </row>
    <row r="704" spans="1:3" ht="12.75">
      <c r="A704" s="151"/>
      <c r="B704" s="151"/>
      <c r="C704" s="161"/>
    </row>
    <row r="705" spans="1:3" ht="12.75">
      <c r="A705" s="151"/>
      <c r="B705" s="151"/>
      <c r="C705" s="161"/>
    </row>
    <row r="706" spans="1:3" ht="12.75">
      <c r="A706" s="151"/>
      <c r="B706" s="151"/>
      <c r="C706" s="161"/>
    </row>
    <row r="707" spans="1:3" ht="12.75">
      <c r="A707" s="151"/>
      <c r="B707" s="151"/>
      <c r="C707" s="161"/>
    </row>
    <row r="708" spans="1:3" ht="12.75">
      <c r="A708" s="151"/>
      <c r="B708" s="151"/>
      <c r="C708" s="161"/>
    </row>
    <row r="709" spans="1:3" ht="12.75">
      <c r="A709" s="151"/>
      <c r="B709" s="151"/>
      <c r="C709" s="161"/>
    </row>
    <row r="710" spans="1:3" ht="12.75">
      <c r="A710" s="151"/>
      <c r="B710" s="151"/>
      <c r="C710" s="161"/>
    </row>
    <row r="711" spans="1:3" ht="12.75">
      <c r="A711" s="151"/>
      <c r="B711" s="151"/>
      <c r="C711" s="161"/>
    </row>
    <row r="712" spans="1:3" ht="12.75">
      <c r="A712" s="151"/>
      <c r="B712" s="151"/>
      <c r="C712" s="161"/>
    </row>
    <row r="713" spans="1:3" ht="12.75">
      <c r="A713" s="151"/>
      <c r="B713" s="151"/>
      <c r="C713" s="161"/>
    </row>
    <row r="714" spans="1:3" ht="12.75">
      <c r="A714" s="151"/>
      <c r="B714" s="151"/>
      <c r="C714" s="161"/>
    </row>
    <row r="715" spans="1:3" ht="12.75">
      <c r="A715" s="151"/>
      <c r="B715" s="151"/>
      <c r="C715" s="161"/>
    </row>
    <row r="716" spans="1:3" ht="12.75">
      <c r="A716" s="151"/>
      <c r="B716" s="151"/>
      <c r="C716" s="161"/>
    </row>
    <row r="717" spans="1:3" ht="12.75">
      <c r="A717" s="151"/>
      <c r="B717" s="151"/>
      <c r="C717" s="161"/>
    </row>
    <row r="718" spans="1:3" ht="12.75">
      <c r="A718" s="151"/>
      <c r="B718" s="151"/>
      <c r="C718" s="161"/>
    </row>
    <row r="719" spans="1:3" ht="12.75">
      <c r="A719" s="151"/>
      <c r="B719" s="151"/>
      <c r="C719" s="161"/>
    </row>
    <row r="720" spans="1:3" ht="12.75">
      <c r="A720" s="151"/>
      <c r="B720" s="151"/>
      <c r="C720" s="161"/>
    </row>
    <row r="721" spans="1:3" ht="12.75">
      <c r="A721" s="151"/>
      <c r="B721" s="151"/>
      <c r="C721" s="161"/>
    </row>
    <row r="722" spans="1:3" ht="12.75">
      <c r="A722" s="151"/>
      <c r="B722" s="151"/>
      <c r="C722" s="161"/>
    </row>
    <row r="723" spans="1:3" ht="12.75">
      <c r="A723" s="151"/>
      <c r="B723" s="151"/>
      <c r="C723" s="161"/>
    </row>
    <row r="724" spans="1:3" ht="12.75">
      <c r="A724" s="151"/>
      <c r="B724" s="151"/>
      <c r="C724" s="161"/>
    </row>
    <row r="725" spans="1:3" ht="12.75">
      <c r="A725" s="151"/>
      <c r="B725" s="151"/>
      <c r="C725" s="161"/>
    </row>
    <row r="726" spans="1:3" ht="12.75">
      <c r="A726" s="151"/>
      <c r="B726" s="151"/>
      <c r="C726" s="161"/>
    </row>
    <row r="727" spans="1:3" ht="12.75">
      <c r="A727" s="151"/>
      <c r="B727" s="151"/>
      <c r="C727" s="161"/>
    </row>
    <row r="728" spans="1:3" ht="12.75">
      <c r="A728" s="151"/>
      <c r="B728" s="151"/>
      <c r="C728" s="161"/>
    </row>
    <row r="729" spans="1:3" ht="12.75">
      <c r="A729" s="151"/>
      <c r="B729" s="151"/>
      <c r="C729" s="161"/>
    </row>
    <row r="730" spans="1:3" ht="12.75">
      <c r="A730" s="151"/>
      <c r="B730" s="151"/>
      <c r="C730" s="161"/>
    </row>
    <row r="731" spans="1:3" ht="12.75">
      <c r="A731" s="151"/>
      <c r="B731" s="151"/>
      <c r="C731" s="161"/>
    </row>
    <row r="732" spans="1:3" ht="12.75">
      <c r="A732" s="151"/>
      <c r="B732" s="151"/>
      <c r="C732" s="161"/>
    </row>
    <row r="733" spans="1:3" ht="12.75">
      <c r="A733" s="151"/>
      <c r="B733" s="151"/>
      <c r="C733" s="161"/>
    </row>
    <row r="734" spans="1:3" ht="12.75">
      <c r="A734" s="151"/>
      <c r="B734" s="151"/>
      <c r="C734" s="161"/>
    </row>
    <row r="735" spans="1:3" ht="12.75">
      <c r="A735" s="151"/>
      <c r="B735" s="151"/>
      <c r="C735" s="161"/>
    </row>
    <row r="736" spans="1:3" ht="12.75">
      <c r="A736" s="151"/>
      <c r="B736" s="151"/>
      <c r="C736" s="161"/>
    </row>
    <row r="737" spans="1:3" ht="12.75">
      <c r="A737" s="151"/>
      <c r="B737" s="151"/>
      <c r="C737" s="161"/>
    </row>
    <row r="738" spans="1:3" ht="12.75">
      <c r="A738" s="151"/>
      <c r="B738" s="151"/>
      <c r="C738" s="161"/>
    </row>
    <row r="739" spans="1:3" ht="12.75">
      <c r="A739" s="151"/>
      <c r="B739" s="151"/>
      <c r="C739" s="161"/>
    </row>
    <row r="740" spans="1:3" ht="12.75">
      <c r="A740" s="151"/>
      <c r="B740" s="151"/>
      <c r="C740" s="161"/>
    </row>
    <row r="741" spans="1:3" ht="12.75">
      <c r="A741" s="151"/>
      <c r="B741" s="151"/>
      <c r="C741" s="161"/>
    </row>
    <row r="742" spans="1:3" ht="12.75">
      <c r="A742" s="151"/>
      <c r="B742" s="151"/>
      <c r="C742" s="161"/>
    </row>
    <row r="743" spans="1:3" ht="12.75">
      <c r="A743" s="151"/>
      <c r="B743" s="151"/>
      <c r="C743" s="161"/>
    </row>
    <row r="744" spans="1:3" ht="12.75">
      <c r="A744" s="151"/>
      <c r="B744" s="151"/>
      <c r="C744" s="161"/>
    </row>
    <row r="745" spans="1:3" ht="12.75">
      <c r="A745" s="151"/>
      <c r="B745" s="151"/>
      <c r="C745" s="161"/>
    </row>
    <row r="746" spans="1:3" ht="12.75">
      <c r="A746" s="151"/>
      <c r="B746" s="151"/>
      <c r="C746" s="161"/>
    </row>
    <row r="747" spans="1:3" ht="12.75">
      <c r="A747" s="151"/>
      <c r="B747" s="151"/>
      <c r="C747" s="161"/>
    </row>
    <row r="748" spans="1:3" ht="12.75">
      <c r="A748" s="151"/>
      <c r="B748" s="151"/>
      <c r="C748" s="161"/>
    </row>
    <row r="749" spans="1:3" ht="12.75">
      <c r="A749" s="151"/>
      <c r="B749" s="151"/>
      <c r="C749" s="161"/>
    </row>
    <row r="750" spans="1:3" ht="12.75">
      <c r="A750" s="151"/>
      <c r="B750" s="151"/>
      <c r="C750" s="161"/>
    </row>
    <row r="751" spans="1:3" ht="12.75">
      <c r="A751" s="151"/>
      <c r="B751" s="151"/>
      <c r="C751" s="161"/>
    </row>
    <row r="752" spans="1:3" ht="12.75">
      <c r="A752" s="151"/>
      <c r="B752" s="151"/>
      <c r="C752" s="161"/>
    </row>
    <row r="753" spans="1:3" ht="12.75">
      <c r="A753" s="151"/>
      <c r="B753" s="151"/>
      <c r="C753" s="161"/>
    </row>
    <row r="754" spans="1:3" ht="12.75">
      <c r="A754" s="151"/>
      <c r="B754" s="151"/>
      <c r="C754" s="161"/>
    </row>
    <row r="755" spans="1:3" ht="12.75">
      <c r="A755" s="151"/>
      <c r="B755" s="151"/>
      <c r="C755" s="161"/>
    </row>
    <row r="756" spans="1:3" ht="12.75">
      <c r="A756" s="151"/>
      <c r="B756" s="151"/>
      <c r="C756" s="161"/>
    </row>
    <row r="757" spans="1:3" ht="12.75">
      <c r="A757" s="151"/>
      <c r="B757" s="151"/>
      <c r="C757" s="161"/>
    </row>
    <row r="758" spans="1:3" ht="12.75">
      <c r="A758" s="151"/>
      <c r="B758" s="151"/>
      <c r="C758" s="161"/>
    </row>
    <row r="759" spans="1:3" ht="12.75">
      <c r="A759" s="151"/>
      <c r="B759" s="151"/>
      <c r="C759" s="161"/>
    </row>
    <row r="760" spans="1:3" ht="12.75">
      <c r="A760" s="151"/>
      <c r="B760" s="151"/>
      <c r="C760" s="161"/>
    </row>
    <row r="761" spans="1:3" ht="12.75">
      <c r="A761" s="151"/>
      <c r="B761" s="151"/>
      <c r="C761" s="161"/>
    </row>
    <row r="762" spans="1:3" ht="12.75">
      <c r="A762" s="151"/>
      <c r="B762" s="151"/>
      <c r="C762" s="161"/>
    </row>
    <row r="763" spans="1:3" ht="12.75">
      <c r="A763" s="151"/>
      <c r="B763" s="151"/>
      <c r="C763" s="161"/>
    </row>
    <row r="764" spans="1:3" ht="12.75">
      <c r="A764" s="151"/>
      <c r="B764" s="151"/>
      <c r="C764" s="161"/>
    </row>
    <row r="765" spans="1:3" ht="12.75">
      <c r="A765" s="151"/>
      <c r="B765" s="151"/>
      <c r="C765" s="161"/>
    </row>
    <row r="766" spans="1:3" ht="12.75">
      <c r="A766" s="151"/>
      <c r="B766" s="151"/>
      <c r="C766" s="161"/>
    </row>
    <row r="767" spans="1:3" ht="12.75">
      <c r="A767" s="151"/>
      <c r="B767" s="151"/>
      <c r="C767" s="161"/>
    </row>
    <row r="768" spans="1:3" ht="12.75">
      <c r="A768" s="151"/>
      <c r="B768" s="151"/>
      <c r="C768" s="161"/>
    </row>
    <row r="769" spans="1:3" ht="12.75">
      <c r="A769" s="151"/>
      <c r="B769" s="151"/>
      <c r="C769" s="161"/>
    </row>
    <row r="770" spans="1:3" ht="12.75">
      <c r="A770" s="151"/>
      <c r="B770" s="151"/>
      <c r="C770" s="161"/>
    </row>
    <row r="771" spans="1:3" ht="12.75">
      <c r="A771" s="151"/>
      <c r="B771" s="151"/>
      <c r="C771" s="161"/>
    </row>
    <row r="772" spans="1:3" ht="12.75">
      <c r="A772" s="151"/>
      <c r="B772" s="151"/>
      <c r="C772" s="161"/>
    </row>
    <row r="773" spans="1:3" ht="12.75">
      <c r="A773" s="151"/>
      <c r="B773" s="151"/>
      <c r="C773" s="161"/>
    </row>
    <row r="774" spans="1:3" ht="12.75">
      <c r="A774" s="151"/>
      <c r="B774" s="151"/>
      <c r="C774" s="161"/>
    </row>
    <row r="775" spans="1:3" ht="12.75">
      <c r="A775" s="151"/>
      <c r="B775" s="151"/>
      <c r="C775" s="161"/>
    </row>
    <row r="776" spans="1:3" ht="12.75">
      <c r="A776" s="151"/>
      <c r="B776" s="151"/>
      <c r="C776" s="161"/>
    </row>
    <row r="777" spans="1:3" ht="12.75">
      <c r="A777" s="151"/>
      <c r="B777" s="151"/>
      <c r="C777" s="161"/>
    </row>
    <row r="778" spans="1:3" ht="12.75">
      <c r="A778" s="151"/>
      <c r="B778" s="151"/>
      <c r="C778" s="161"/>
    </row>
    <row r="779" spans="1:3" ht="12.75">
      <c r="A779" s="151"/>
      <c r="B779" s="151"/>
      <c r="C779" s="161"/>
    </row>
    <row r="780" spans="1:3" ht="12.75">
      <c r="A780" s="151"/>
      <c r="B780" s="151"/>
      <c r="C780" s="161"/>
    </row>
    <row r="781" spans="1:3" ht="12.75">
      <c r="A781" s="151"/>
      <c r="B781" s="151"/>
      <c r="C781" s="161"/>
    </row>
    <row r="782" spans="1:3" ht="12.75">
      <c r="A782" s="151"/>
      <c r="B782" s="151"/>
      <c r="C782" s="161"/>
    </row>
    <row r="783" spans="1:3" ht="12.75">
      <c r="A783" s="151"/>
      <c r="B783" s="151"/>
      <c r="C783" s="161"/>
    </row>
    <row r="784" spans="1:3" ht="12.75">
      <c r="A784" s="151"/>
      <c r="B784" s="151"/>
      <c r="C784" s="161"/>
    </row>
    <row r="785" spans="1:3" ht="12.75">
      <c r="A785" s="151"/>
      <c r="B785" s="151"/>
      <c r="C785" s="161"/>
    </row>
    <row r="786" spans="1:3" ht="12.75">
      <c r="A786" s="151"/>
      <c r="B786" s="151"/>
      <c r="C786" s="161"/>
    </row>
    <row r="787" spans="1:3" ht="12.75">
      <c r="A787" s="151"/>
      <c r="B787" s="151"/>
      <c r="C787" s="161"/>
    </row>
    <row r="788" spans="1:3" ht="12.75">
      <c r="A788" s="151"/>
      <c r="B788" s="151"/>
      <c r="C788" s="161"/>
    </row>
    <row r="789" spans="1:3" ht="12.75">
      <c r="A789" s="151"/>
      <c r="B789" s="151"/>
      <c r="C789" s="161"/>
    </row>
    <row r="790" spans="1:3" ht="12.75">
      <c r="A790" s="151"/>
      <c r="B790" s="151"/>
      <c r="C790" s="161"/>
    </row>
    <row r="791" spans="1:3" ht="12.75">
      <c r="A791" s="151"/>
      <c r="B791" s="151"/>
      <c r="C791" s="161"/>
    </row>
    <row r="792" spans="1:3" ht="12.75">
      <c r="A792" s="151"/>
      <c r="B792" s="151"/>
      <c r="C792" s="161"/>
    </row>
    <row r="793" spans="1:3" ht="12.75">
      <c r="A793" s="151"/>
      <c r="B793" s="151"/>
      <c r="C793" s="161"/>
    </row>
    <row r="794" spans="1:3" ht="12.75">
      <c r="A794" s="151"/>
      <c r="B794" s="151"/>
      <c r="C794" s="161"/>
    </row>
    <row r="795" spans="1:3" ht="12.75">
      <c r="A795" s="151"/>
      <c r="B795" s="151"/>
      <c r="C795" s="161"/>
    </row>
    <row r="796" spans="1:3" ht="12.75">
      <c r="A796" s="151"/>
      <c r="B796" s="151"/>
      <c r="C796" s="161"/>
    </row>
    <row r="797" spans="1:3" ht="12.75">
      <c r="A797" s="151"/>
      <c r="B797" s="151"/>
      <c r="C797" s="161"/>
    </row>
    <row r="798" spans="1:3" ht="12.75">
      <c r="A798" s="151"/>
      <c r="B798" s="151"/>
      <c r="C798" s="161"/>
    </row>
    <row r="799" spans="1:3" ht="12.75">
      <c r="A799" s="151"/>
      <c r="B799" s="151"/>
      <c r="C799" s="161"/>
    </row>
    <row r="800" spans="1:3" ht="12.75">
      <c r="A800" s="151"/>
      <c r="B800" s="151"/>
      <c r="C800" s="161"/>
    </row>
    <row r="801" spans="1:3" ht="12.75">
      <c r="A801" s="151"/>
      <c r="B801" s="151"/>
      <c r="C801" s="161"/>
    </row>
    <row r="802" spans="1:3" ht="12.75">
      <c r="A802" s="151"/>
      <c r="B802" s="151"/>
      <c r="C802" s="161"/>
    </row>
    <row r="803" spans="1:3" ht="12.75">
      <c r="A803" s="151"/>
      <c r="B803" s="151"/>
      <c r="C803" s="161"/>
    </row>
    <row r="804" spans="1:3" ht="12.75">
      <c r="A804" s="151"/>
      <c r="B804" s="151"/>
      <c r="C804" s="161"/>
    </row>
    <row r="805" spans="1:3" ht="12.75">
      <c r="A805" s="151"/>
      <c r="B805" s="151"/>
      <c r="C805" s="161"/>
    </row>
    <row r="806" spans="1:3" ht="12.75">
      <c r="A806" s="151"/>
      <c r="B806" s="151"/>
      <c r="C806" s="161"/>
    </row>
    <row r="807" spans="1:3" ht="12.75">
      <c r="A807" s="151"/>
      <c r="B807" s="151"/>
      <c r="C807" s="161"/>
    </row>
    <row r="808" spans="1:3" ht="12.75">
      <c r="A808" s="151"/>
      <c r="B808" s="151"/>
      <c r="C808" s="161"/>
    </row>
    <row r="809" spans="1:3" ht="12.75">
      <c r="A809" s="151"/>
      <c r="B809" s="151"/>
      <c r="C809" s="161"/>
    </row>
    <row r="810" spans="1:3" ht="12.75">
      <c r="A810" s="151"/>
      <c r="B810" s="151"/>
      <c r="C810" s="161"/>
    </row>
    <row r="811" spans="1:3" ht="12.75">
      <c r="A811" s="151"/>
      <c r="B811" s="151"/>
      <c r="C811" s="161"/>
    </row>
    <row r="812" spans="1:3" ht="12.75">
      <c r="A812" s="151"/>
      <c r="B812" s="151"/>
      <c r="C812" s="161"/>
    </row>
    <row r="813" spans="1:3" ht="12.75">
      <c r="A813" s="151"/>
      <c r="B813" s="151"/>
      <c r="C813" s="161"/>
    </row>
    <row r="814" spans="1:3" ht="12.75">
      <c r="A814" s="151"/>
      <c r="B814" s="151"/>
      <c r="C814" s="161"/>
    </row>
    <row r="815" spans="1:3" ht="12.75">
      <c r="A815" s="151"/>
      <c r="B815" s="151"/>
      <c r="C815" s="161"/>
    </row>
    <row r="816" spans="1:3" ht="12.75">
      <c r="A816" s="151"/>
      <c r="B816" s="151"/>
      <c r="C816" s="161"/>
    </row>
    <row r="817" spans="1:3" ht="12.75">
      <c r="A817" s="151"/>
      <c r="B817" s="151"/>
      <c r="C817" s="161"/>
    </row>
    <row r="818" spans="1:3" ht="12.75">
      <c r="A818" s="151"/>
      <c r="B818" s="151"/>
      <c r="C818" s="161"/>
    </row>
    <row r="819" spans="1:3" ht="12.75">
      <c r="A819" s="151"/>
      <c r="B819" s="151"/>
      <c r="C819" s="161"/>
    </row>
    <row r="820" spans="1:3" ht="12.75">
      <c r="A820" s="151"/>
      <c r="B820" s="151"/>
      <c r="C820" s="161"/>
    </row>
    <row r="821" spans="1:3" ht="12.75">
      <c r="A821" s="151"/>
      <c r="B821" s="151"/>
      <c r="C821" s="161"/>
    </row>
    <row r="822" spans="1:3" ht="12.75">
      <c r="A822" s="151"/>
      <c r="B822" s="151"/>
      <c r="C822" s="161"/>
    </row>
    <row r="823" spans="1:3" ht="12.75">
      <c r="A823" s="151"/>
      <c r="B823" s="151"/>
      <c r="C823" s="161"/>
    </row>
    <row r="824" spans="1:3" ht="12.75">
      <c r="A824" s="151"/>
      <c r="B824" s="151"/>
      <c r="C824" s="161"/>
    </row>
    <row r="825" spans="1:3" ht="12.75">
      <c r="A825" s="151"/>
      <c r="B825" s="151"/>
      <c r="C825" s="161"/>
    </row>
    <row r="826" spans="1:3" ht="12.75">
      <c r="A826" s="151"/>
      <c r="B826" s="151"/>
      <c r="C826" s="161"/>
    </row>
    <row r="827" spans="1:3" ht="12.75">
      <c r="A827" s="151"/>
      <c r="B827" s="151"/>
      <c r="C827" s="161"/>
    </row>
    <row r="828" spans="1:3" ht="12.75">
      <c r="A828" s="151"/>
      <c r="B828" s="151"/>
      <c r="C828" s="161"/>
    </row>
    <row r="829" spans="1:3" ht="12.75">
      <c r="A829" s="151"/>
      <c r="B829" s="151"/>
      <c r="C829" s="161"/>
    </row>
    <row r="830" spans="1:3" ht="12.75">
      <c r="A830" s="151"/>
      <c r="B830" s="151"/>
      <c r="C830" s="161"/>
    </row>
    <row r="831" spans="1:3" ht="12.75">
      <c r="A831" s="151"/>
      <c r="B831" s="151"/>
      <c r="C831" s="161"/>
    </row>
    <row r="832" spans="1:3" ht="12.75">
      <c r="A832" s="151"/>
      <c r="B832" s="151"/>
      <c r="C832" s="161"/>
    </row>
    <row r="833" spans="1:3" ht="12.75">
      <c r="A833" s="151"/>
      <c r="B833" s="151"/>
      <c r="C833" s="161"/>
    </row>
    <row r="834" spans="1:3" ht="12.75">
      <c r="A834" s="151"/>
      <c r="B834" s="151"/>
      <c r="C834" s="161"/>
    </row>
    <row r="835" spans="1:3" ht="12.75">
      <c r="A835" s="151"/>
      <c r="B835" s="151"/>
      <c r="C835" s="161"/>
    </row>
    <row r="836" spans="1:3" ht="12.75">
      <c r="A836" s="151"/>
      <c r="B836" s="151"/>
      <c r="C836" s="161"/>
    </row>
    <row r="837" spans="1:3" ht="12.75">
      <c r="A837" s="151"/>
      <c r="B837" s="151"/>
      <c r="C837" s="161"/>
    </row>
    <row r="838" spans="1:3" ht="12.75">
      <c r="A838" s="151"/>
      <c r="B838" s="151"/>
      <c r="C838" s="161"/>
    </row>
    <row r="839" spans="1:3" ht="12.75">
      <c r="A839" s="151"/>
      <c r="B839" s="151"/>
      <c r="C839" s="161"/>
    </row>
    <row r="840" spans="1:3" ht="12.75">
      <c r="A840" s="151"/>
      <c r="B840" s="151"/>
      <c r="C840" s="161"/>
    </row>
    <row r="841" spans="1:3" ht="12.75">
      <c r="A841" s="151"/>
      <c r="B841" s="151"/>
      <c r="C841" s="161"/>
    </row>
    <row r="842" spans="1:3" ht="12.75">
      <c r="A842" s="151"/>
      <c r="B842" s="151"/>
      <c r="C842" s="161"/>
    </row>
    <row r="843" spans="1:3" ht="12.75">
      <c r="A843" s="151"/>
      <c r="B843" s="151"/>
      <c r="C843" s="161"/>
    </row>
    <row r="844" spans="1:3" ht="12.75">
      <c r="A844" s="151"/>
      <c r="B844" s="151"/>
      <c r="C844" s="161"/>
    </row>
    <row r="845" spans="1:3" ht="12.75">
      <c r="A845" s="151"/>
      <c r="B845" s="151"/>
      <c r="C845" s="161"/>
    </row>
    <row r="846" spans="1:3" ht="12.75">
      <c r="A846" s="151"/>
      <c r="B846" s="151"/>
      <c r="C846" s="161"/>
    </row>
    <row r="847" spans="1:3" ht="12.75">
      <c r="A847" s="151"/>
      <c r="B847" s="151"/>
      <c r="C847" s="161"/>
    </row>
    <row r="848" spans="1:3" ht="12.75">
      <c r="A848" s="151"/>
      <c r="B848" s="151"/>
      <c r="C848" s="161"/>
    </row>
    <row r="849" spans="1:3" ht="12.75">
      <c r="A849" s="151"/>
      <c r="B849" s="151"/>
      <c r="C849" s="161"/>
    </row>
    <row r="850" spans="1:3" ht="12.75">
      <c r="A850" s="151"/>
      <c r="B850" s="151"/>
      <c r="C850" s="161"/>
    </row>
    <row r="851" spans="1:3" ht="12.75">
      <c r="A851" s="151"/>
      <c r="B851" s="151"/>
      <c r="C851" s="161"/>
    </row>
    <row r="852" spans="1:3" ht="12.75">
      <c r="A852" s="151"/>
      <c r="B852" s="151"/>
      <c r="C852" s="161"/>
    </row>
    <row r="853" spans="1:3" ht="12.75">
      <c r="A853" s="151"/>
      <c r="B853" s="151"/>
      <c r="C853" s="161"/>
    </row>
    <row r="854" spans="1:3" ht="12.75">
      <c r="A854" s="151"/>
      <c r="B854" s="151"/>
      <c r="C854" s="161"/>
    </row>
    <row r="855" spans="1:3" ht="12.75">
      <c r="A855" s="151"/>
      <c r="B855" s="151"/>
      <c r="C855" s="161"/>
    </row>
    <row r="856" spans="1:3" ht="12.75">
      <c r="A856" s="151"/>
      <c r="B856" s="151"/>
      <c r="C856" s="161"/>
    </row>
    <row r="857" spans="1:3" ht="12.75">
      <c r="A857" s="151"/>
      <c r="B857" s="151"/>
      <c r="C857" s="161"/>
    </row>
    <row r="858" spans="1:3" ht="12.75">
      <c r="A858" s="151"/>
      <c r="B858" s="151"/>
      <c r="C858" s="161"/>
    </row>
    <row r="859" spans="1:3" ht="12.75">
      <c r="A859" s="151"/>
      <c r="B859" s="151"/>
      <c r="C859" s="161"/>
    </row>
    <row r="860" spans="1:3" ht="12.75">
      <c r="A860" s="151"/>
      <c r="B860" s="151"/>
      <c r="C860" s="161"/>
    </row>
    <row r="861" spans="1:3" ht="12.75">
      <c r="A861" s="151"/>
      <c r="B861" s="151"/>
      <c r="C861" s="161"/>
    </row>
    <row r="862" spans="1:3" ht="12.75">
      <c r="A862" s="151"/>
      <c r="B862" s="151"/>
      <c r="C862" s="161"/>
    </row>
    <row r="863" spans="1:3" ht="12.75">
      <c r="A863" s="151"/>
      <c r="B863" s="151"/>
      <c r="C863" s="161"/>
    </row>
    <row r="864" spans="1:3" ht="12.75">
      <c r="A864" s="151"/>
      <c r="B864" s="151"/>
      <c r="C864" s="161"/>
    </row>
    <row r="865" spans="1:3" ht="12.75">
      <c r="A865" s="151"/>
      <c r="B865" s="151"/>
      <c r="C865" s="161"/>
    </row>
    <row r="866" spans="1:3" ht="12.75">
      <c r="A866" s="151"/>
      <c r="B866" s="151"/>
      <c r="C866" s="161"/>
    </row>
    <row r="867" spans="1:3" ht="12.75">
      <c r="A867" s="151"/>
      <c r="B867" s="151"/>
      <c r="C867" s="161"/>
    </row>
    <row r="868" spans="1:3" ht="12.75">
      <c r="A868" s="151"/>
      <c r="B868" s="151"/>
      <c r="C868" s="161"/>
    </row>
    <row r="869" spans="1:3" ht="12.75">
      <c r="A869" s="151"/>
      <c r="B869" s="151"/>
      <c r="C869" s="161"/>
    </row>
    <row r="870" spans="1:3" ht="12.75">
      <c r="A870" s="151"/>
      <c r="B870" s="151"/>
      <c r="C870" s="161"/>
    </row>
    <row r="871" spans="1:3" ht="12.75">
      <c r="A871" s="151"/>
      <c r="B871" s="151"/>
      <c r="C871" s="161"/>
    </row>
    <row r="872" spans="1:3" ht="12.75">
      <c r="A872" s="151"/>
      <c r="B872" s="151"/>
      <c r="C872" s="161"/>
    </row>
    <row r="873" spans="1:3" ht="12.75">
      <c r="A873" s="151"/>
      <c r="B873" s="151"/>
      <c r="C873" s="161"/>
    </row>
    <row r="874" spans="1:3" ht="12.75">
      <c r="A874" s="151"/>
      <c r="B874" s="151"/>
      <c r="C874" s="161"/>
    </row>
    <row r="875" spans="1:3" ht="12.75">
      <c r="A875" s="151"/>
      <c r="B875" s="151"/>
      <c r="C875" s="161"/>
    </row>
    <row r="876" spans="1:3" ht="12.75">
      <c r="A876" s="151"/>
      <c r="B876" s="151"/>
      <c r="C876" s="161"/>
    </row>
    <row r="877" spans="1:3" ht="12.75">
      <c r="A877" s="151"/>
      <c r="B877" s="151"/>
      <c r="C877" s="161"/>
    </row>
    <row r="878" spans="1:3" ht="12.75">
      <c r="A878" s="151"/>
      <c r="B878" s="151"/>
      <c r="C878" s="161"/>
    </row>
    <row r="879" spans="1:3" ht="12.75">
      <c r="A879" s="151"/>
      <c r="B879" s="151"/>
      <c r="C879" s="161"/>
    </row>
    <row r="880" spans="1:3" ht="12.75">
      <c r="A880" s="151"/>
      <c r="B880" s="151"/>
      <c r="C880" s="161"/>
    </row>
    <row r="881" spans="1:3" ht="12.75">
      <c r="A881" s="151"/>
      <c r="B881" s="151"/>
      <c r="C881" s="161"/>
    </row>
    <row r="882" spans="1:3" ht="12.75">
      <c r="A882" s="151"/>
      <c r="B882" s="151"/>
      <c r="C882" s="161"/>
    </row>
    <row r="883" spans="1:3" ht="12.75">
      <c r="A883" s="151"/>
      <c r="B883" s="151"/>
      <c r="C883" s="161"/>
    </row>
    <row r="884" spans="1:3" ht="12.75">
      <c r="A884" s="151"/>
      <c r="B884" s="151"/>
      <c r="C884" s="161"/>
    </row>
    <row r="885" spans="1:3" ht="12.75">
      <c r="A885" s="151"/>
      <c r="B885" s="151"/>
      <c r="C885" s="161"/>
    </row>
    <row r="886" spans="1:3" ht="12.75">
      <c r="A886" s="151"/>
      <c r="B886" s="151"/>
      <c r="C886" s="161"/>
    </row>
    <row r="887" spans="1:3" ht="12.75">
      <c r="A887" s="151"/>
      <c r="B887" s="151"/>
      <c r="C887" s="161"/>
    </row>
    <row r="888" spans="1:3" ht="12.75">
      <c r="A888" s="151"/>
      <c r="B888" s="151"/>
      <c r="C888" s="161"/>
    </row>
    <row r="889" spans="1:3" ht="12.75">
      <c r="A889" s="151"/>
      <c r="B889" s="151"/>
      <c r="C889" s="161"/>
    </row>
    <row r="890" spans="1:3" ht="12.75">
      <c r="A890" s="151"/>
      <c r="B890" s="151"/>
      <c r="C890" s="161"/>
    </row>
    <row r="891" spans="1:3" ht="12.75">
      <c r="A891" s="151"/>
      <c r="B891" s="151"/>
      <c r="C891" s="161"/>
    </row>
    <row r="892" spans="1:3" ht="12.75">
      <c r="A892" s="151"/>
      <c r="B892" s="151"/>
      <c r="C892" s="161"/>
    </row>
    <row r="893" spans="1:3" ht="12.75">
      <c r="A893" s="151"/>
      <c r="B893" s="151"/>
      <c r="C893" s="161"/>
    </row>
    <row r="894" spans="1:3" ht="12.75">
      <c r="A894" s="151"/>
      <c r="B894" s="151"/>
      <c r="C894" s="161"/>
    </row>
    <row r="895" spans="1:3" ht="12.75">
      <c r="A895" s="151"/>
      <c r="B895" s="151"/>
      <c r="C895" s="161"/>
    </row>
    <row r="896" spans="1:3" ht="12.75">
      <c r="A896" s="151"/>
      <c r="B896" s="151"/>
      <c r="C896" s="161"/>
    </row>
    <row r="897" spans="1:3" ht="12.75">
      <c r="A897" s="151"/>
      <c r="B897" s="151"/>
      <c r="C897" s="161"/>
    </row>
    <row r="898" spans="1:3" ht="12.75">
      <c r="A898" s="151"/>
      <c r="B898" s="151"/>
      <c r="C898" s="161"/>
    </row>
    <row r="899" spans="1:3" ht="12.75">
      <c r="A899" s="151"/>
      <c r="B899" s="151"/>
      <c r="C899" s="161"/>
    </row>
    <row r="900" spans="1:3" ht="12.75">
      <c r="A900" s="151"/>
      <c r="B900" s="151"/>
      <c r="C900" s="161"/>
    </row>
    <row r="901" spans="1:3" ht="12.75">
      <c r="A901" s="151"/>
      <c r="B901" s="151"/>
      <c r="C901" s="161"/>
    </row>
    <row r="902" spans="1:3" ht="12.75">
      <c r="A902" s="151"/>
      <c r="B902" s="151"/>
      <c r="C902" s="161"/>
    </row>
    <row r="903" spans="1:3" ht="12.75">
      <c r="A903" s="151"/>
      <c r="B903" s="151"/>
      <c r="C903" s="161"/>
    </row>
    <row r="904" spans="1:3" ht="12.75">
      <c r="A904" s="151"/>
      <c r="B904" s="151"/>
      <c r="C904" s="161"/>
    </row>
    <row r="905" spans="1:3" ht="12.75">
      <c r="A905" s="151"/>
      <c r="B905" s="151"/>
      <c r="C905" s="161"/>
    </row>
    <row r="906" spans="1:3" ht="12.75">
      <c r="A906" s="151"/>
      <c r="B906" s="151"/>
      <c r="C906" s="161"/>
    </row>
    <row r="907" spans="1:3" ht="12.75">
      <c r="A907" s="151"/>
      <c r="B907" s="151"/>
      <c r="C907" s="161"/>
    </row>
    <row r="908" spans="1:3" ht="12.75">
      <c r="A908" s="151"/>
      <c r="B908" s="151"/>
      <c r="C908" s="161"/>
    </row>
    <row r="909" spans="1:3" ht="12.75">
      <c r="A909" s="151"/>
      <c r="B909" s="151"/>
      <c r="C909" s="161"/>
    </row>
    <row r="910" spans="1:3" ht="12.75">
      <c r="A910" s="151"/>
      <c r="B910" s="151"/>
      <c r="C910" s="161"/>
    </row>
    <row r="911" spans="1:3" ht="12.75">
      <c r="A911" s="151"/>
      <c r="B911" s="151"/>
      <c r="C911" s="161"/>
    </row>
    <row r="912" spans="1:3" ht="12.75">
      <c r="A912" s="151"/>
      <c r="B912" s="151"/>
      <c r="C912" s="161"/>
    </row>
    <row r="913" spans="1:3" ht="12.75">
      <c r="A913" s="151"/>
      <c r="B913" s="151"/>
      <c r="C913" s="161"/>
    </row>
    <row r="914" spans="1:3" ht="12.75">
      <c r="A914" s="151"/>
      <c r="B914" s="151"/>
      <c r="C914" s="161"/>
    </row>
    <row r="915" spans="1:3" ht="12.75">
      <c r="A915" s="151"/>
      <c r="B915" s="151"/>
      <c r="C915" s="161"/>
    </row>
    <row r="916" spans="1:3" ht="12.75">
      <c r="A916" s="151"/>
      <c r="B916" s="151"/>
      <c r="C916" s="161"/>
    </row>
    <row r="917" spans="1:3" ht="12.75">
      <c r="A917" s="151"/>
      <c r="B917" s="151"/>
      <c r="C917" s="161"/>
    </row>
    <row r="918" spans="1:3" ht="12.75">
      <c r="A918" s="151"/>
      <c r="B918" s="151"/>
      <c r="C918" s="161"/>
    </row>
    <row r="919" spans="1:3" ht="12.75">
      <c r="A919" s="151"/>
      <c r="B919" s="151"/>
      <c r="C919" s="161"/>
    </row>
    <row r="920" spans="1:3" ht="12.75">
      <c r="A920" s="151"/>
      <c r="B920" s="151"/>
      <c r="C920" s="161"/>
    </row>
    <row r="921" spans="1:3" ht="12.75">
      <c r="A921" s="151"/>
      <c r="B921" s="151"/>
      <c r="C921" s="161"/>
    </row>
    <row r="922" spans="1:3" ht="12.75">
      <c r="A922" s="151"/>
      <c r="B922" s="151"/>
      <c r="C922" s="161"/>
    </row>
    <row r="923" spans="1:3" ht="12.75">
      <c r="A923" s="151"/>
      <c r="B923" s="151"/>
      <c r="C923" s="161"/>
    </row>
    <row r="924" spans="1:3" ht="12.75">
      <c r="A924" s="151"/>
      <c r="B924" s="151"/>
      <c r="C924" s="161"/>
    </row>
    <row r="925" spans="1:3" ht="12.75">
      <c r="A925" s="151"/>
      <c r="B925" s="151"/>
      <c r="C925" s="161"/>
    </row>
    <row r="926" spans="1:3" ht="12.75">
      <c r="A926" s="151"/>
      <c r="B926" s="151"/>
      <c r="C926" s="161"/>
    </row>
    <row r="927" spans="1:3" ht="12.75">
      <c r="A927" s="151"/>
      <c r="B927" s="151"/>
      <c r="C927" s="161"/>
    </row>
    <row r="928" spans="1:3" ht="12.75">
      <c r="A928" s="151"/>
      <c r="B928" s="151"/>
      <c r="C928" s="161"/>
    </row>
    <row r="929" spans="1:3" ht="12.75">
      <c r="A929" s="151"/>
      <c r="B929" s="151"/>
      <c r="C929" s="161"/>
    </row>
    <row r="930" spans="1:3" ht="12.75">
      <c r="A930" s="151"/>
      <c r="B930" s="151"/>
      <c r="C930" s="161"/>
    </row>
    <row r="931" spans="1:3" ht="12.75">
      <c r="A931" s="151"/>
      <c r="B931" s="151"/>
      <c r="C931" s="161"/>
    </row>
    <row r="932" spans="1:3" ht="12.75">
      <c r="A932" s="151"/>
      <c r="B932" s="151"/>
      <c r="C932" s="161"/>
    </row>
    <row r="933" spans="1:3" ht="12.75">
      <c r="A933" s="151"/>
      <c r="B933" s="151"/>
      <c r="C933" s="161"/>
    </row>
    <row r="934" spans="1:3" ht="12.75">
      <c r="A934" s="151"/>
      <c r="B934" s="151"/>
      <c r="C934" s="161"/>
    </row>
    <row r="935" spans="1:3" ht="12.75">
      <c r="A935" s="151"/>
      <c r="B935" s="151"/>
      <c r="C935" s="161"/>
    </row>
    <row r="936" spans="1:3" ht="12.75">
      <c r="A936" s="151"/>
      <c r="B936" s="151"/>
      <c r="C936" s="161"/>
    </row>
    <row r="937" spans="1:3" ht="12.75">
      <c r="A937" s="151"/>
      <c r="B937" s="151"/>
      <c r="C937" s="161"/>
    </row>
    <row r="938" spans="1:3" ht="12.75">
      <c r="A938" s="151"/>
      <c r="B938" s="151"/>
      <c r="C938" s="161"/>
    </row>
    <row r="939" spans="1:3" ht="12.75">
      <c r="A939" s="151"/>
      <c r="B939" s="151"/>
      <c r="C939" s="161"/>
    </row>
    <row r="940" spans="1:3" ht="12.75">
      <c r="A940" s="151"/>
      <c r="B940" s="151"/>
      <c r="C940" s="161"/>
    </row>
    <row r="941" spans="1:3" ht="12.75">
      <c r="A941" s="151"/>
      <c r="B941" s="151"/>
      <c r="C941" s="161"/>
    </row>
    <row r="942" spans="1:3" ht="12.75">
      <c r="A942" s="151"/>
      <c r="B942" s="151"/>
      <c r="C942" s="161"/>
    </row>
    <row r="943" spans="1:3" ht="12.75">
      <c r="A943" s="151"/>
      <c r="B943" s="151"/>
      <c r="C943" s="161"/>
    </row>
    <row r="944" spans="1:3" ht="12.75">
      <c r="A944" s="151"/>
      <c r="B944" s="151"/>
      <c r="C944" s="161"/>
    </row>
    <row r="945" spans="1:3" ht="12.75">
      <c r="A945" s="151"/>
      <c r="B945" s="151"/>
      <c r="C945" s="161"/>
    </row>
    <row r="946" spans="1:3" ht="12.75">
      <c r="A946" s="151"/>
      <c r="B946" s="151"/>
      <c r="C946" s="161"/>
    </row>
    <row r="947" spans="1:3" ht="12.75">
      <c r="A947" s="151"/>
      <c r="B947" s="151"/>
      <c r="C947" s="161"/>
    </row>
    <row r="948" spans="1:3" ht="12.75">
      <c r="A948" s="151"/>
      <c r="B948" s="151"/>
      <c r="C948" s="161"/>
    </row>
    <row r="949" spans="1:3" ht="12.75">
      <c r="A949" s="151"/>
      <c r="B949" s="151"/>
      <c r="C949" s="161"/>
    </row>
    <row r="950" spans="1:3" ht="12.75">
      <c r="A950" s="151"/>
      <c r="B950" s="151"/>
      <c r="C950" s="161"/>
    </row>
    <row r="951" spans="1:3" ht="12.75">
      <c r="A951" s="151"/>
      <c r="B951" s="151"/>
      <c r="C951" s="161"/>
    </row>
    <row r="952" spans="1:3" ht="12.75">
      <c r="A952" s="151"/>
      <c r="B952" s="151"/>
      <c r="C952" s="161"/>
    </row>
    <row r="953" spans="1:3" ht="12.75">
      <c r="A953" s="151"/>
      <c r="B953" s="151"/>
      <c r="C953" s="161"/>
    </row>
    <row r="954" spans="1:3" ht="12.75">
      <c r="A954" s="151"/>
      <c r="B954" s="151"/>
      <c r="C954" s="161"/>
    </row>
    <row r="955" spans="1:3" ht="12.75">
      <c r="A955" s="151"/>
      <c r="B955" s="151"/>
      <c r="C955" s="161"/>
    </row>
    <row r="956" spans="1:3" ht="12.75">
      <c r="A956" s="151"/>
      <c r="B956" s="151"/>
      <c r="C956" s="161"/>
    </row>
    <row r="957" spans="1:3" ht="12.75">
      <c r="A957" s="151"/>
      <c r="B957" s="151"/>
      <c r="C957" s="161"/>
    </row>
    <row r="958" spans="1:3" ht="12.75">
      <c r="A958" s="151"/>
      <c r="B958" s="151"/>
      <c r="C958" s="161"/>
    </row>
    <row r="959" spans="1:3" ht="12.75">
      <c r="A959" s="151"/>
      <c r="B959" s="151"/>
      <c r="C959" s="161"/>
    </row>
    <row r="960" spans="1:3" ht="12.75">
      <c r="A960" s="151"/>
      <c r="B960" s="151"/>
      <c r="C960" s="161"/>
    </row>
    <row r="961" spans="1:3" ht="12.75">
      <c r="A961" s="151"/>
      <c r="B961" s="151"/>
      <c r="C961" s="161"/>
    </row>
    <row r="962" spans="1:3" ht="12.75">
      <c r="A962" s="151"/>
      <c r="B962" s="151"/>
      <c r="C962" s="161"/>
    </row>
    <row r="963" spans="1:3" ht="12.75">
      <c r="A963" s="151"/>
      <c r="B963" s="151"/>
      <c r="C963" s="161"/>
    </row>
    <row r="964" spans="1:3" ht="12.75">
      <c r="A964" s="151"/>
      <c r="B964" s="151"/>
      <c r="C964" s="161"/>
    </row>
    <row r="965" spans="1:3" ht="12.75">
      <c r="A965" s="151"/>
      <c r="B965" s="151"/>
      <c r="C965" s="161"/>
    </row>
    <row r="966" spans="1:3" ht="12.75">
      <c r="A966" s="151"/>
      <c r="B966" s="151"/>
      <c r="C966" s="161"/>
    </row>
    <row r="967" spans="1:3" ht="12.75">
      <c r="A967" s="151"/>
      <c r="B967" s="151"/>
      <c r="C967" s="161"/>
    </row>
    <row r="968" spans="1:3" ht="12.75">
      <c r="A968" s="151"/>
      <c r="B968" s="151"/>
      <c r="C968" s="161"/>
    </row>
    <row r="969" spans="1:3" ht="12.75">
      <c r="A969" s="151"/>
      <c r="B969" s="151"/>
      <c r="C969" s="161"/>
    </row>
    <row r="970" spans="1:3" ht="12.75">
      <c r="A970" s="151"/>
      <c r="B970" s="151"/>
      <c r="C970" s="161"/>
    </row>
    <row r="971" spans="1:3" ht="12.75">
      <c r="A971" s="151"/>
      <c r="B971" s="151"/>
      <c r="C971" s="161"/>
    </row>
    <row r="972" spans="1:3" ht="12.75">
      <c r="A972" s="151"/>
      <c r="B972" s="151"/>
      <c r="C972" s="161"/>
    </row>
    <row r="973" spans="1:3" ht="12.75">
      <c r="A973" s="151"/>
      <c r="B973" s="151"/>
      <c r="C973" s="161"/>
    </row>
    <row r="974" spans="1:3" ht="12.75">
      <c r="A974" s="151"/>
      <c r="B974" s="151"/>
      <c r="C974" s="161"/>
    </row>
    <row r="975" spans="1:3" ht="12.75">
      <c r="A975" s="151"/>
      <c r="B975" s="151"/>
      <c r="C975" s="161"/>
    </row>
    <row r="976" spans="1:3" ht="12.75">
      <c r="A976" s="151"/>
      <c r="B976" s="151"/>
      <c r="C976" s="161"/>
    </row>
    <row r="977" spans="1:3" ht="12.75">
      <c r="A977" s="151"/>
      <c r="B977" s="151"/>
      <c r="C977" s="161"/>
    </row>
    <row r="978" spans="1:3" ht="12.75">
      <c r="A978" s="151"/>
      <c r="B978" s="151"/>
      <c r="C978" s="161"/>
    </row>
    <row r="979" spans="1:3" ht="12.75">
      <c r="A979" s="151"/>
      <c r="B979" s="151"/>
      <c r="C979" s="161"/>
    </row>
    <row r="980" spans="1:3" ht="12.75">
      <c r="A980" s="151"/>
      <c r="B980" s="151"/>
      <c r="C980" s="161"/>
    </row>
    <row r="981" spans="1:3" ht="12.75">
      <c r="A981" s="151"/>
      <c r="B981" s="151"/>
      <c r="C981" s="161"/>
    </row>
    <row r="982" spans="1:3" ht="12.75">
      <c r="A982" s="151"/>
      <c r="B982" s="151"/>
      <c r="C982" s="161"/>
    </row>
    <row r="983" spans="1:3" ht="12.75">
      <c r="A983" s="151"/>
      <c r="B983" s="151"/>
      <c r="C983" s="161"/>
    </row>
    <row r="984" spans="1:3" ht="12.75">
      <c r="A984" s="151"/>
      <c r="B984" s="151"/>
      <c r="C984" s="161"/>
    </row>
    <row r="985" spans="1:3" ht="12.75">
      <c r="A985" s="151"/>
      <c r="B985" s="151"/>
      <c r="C985" s="161"/>
    </row>
    <row r="986" spans="1:3" ht="12.75">
      <c r="A986" s="151"/>
      <c r="B986" s="151"/>
      <c r="C986" s="161"/>
    </row>
    <row r="987" spans="1:3" ht="12.75">
      <c r="A987" s="151"/>
      <c r="B987" s="151"/>
      <c r="C987" s="161"/>
    </row>
    <row r="988" spans="1:3" ht="12.75">
      <c r="A988" s="151"/>
      <c r="B988" s="151"/>
      <c r="C988" s="161"/>
    </row>
    <row r="989" spans="1:3" ht="12.75">
      <c r="A989" s="151"/>
      <c r="B989" s="151"/>
      <c r="C989" s="161"/>
    </row>
    <row r="990" spans="1:3" ht="12.75">
      <c r="A990" s="151"/>
      <c r="B990" s="151"/>
      <c r="C990" s="161"/>
    </row>
    <row r="991" spans="1:3" ht="12.75">
      <c r="A991" s="151"/>
      <c r="B991" s="151"/>
      <c r="C991" s="161"/>
    </row>
    <row r="992" spans="1:3" ht="12.75">
      <c r="A992" s="151"/>
      <c r="B992" s="151"/>
      <c r="C992" s="161"/>
    </row>
    <row r="993" spans="1:3" ht="12.75">
      <c r="A993" s="151"/>
      <c r="B993" s="151"/>
      <c r="C993" s="161"/>
    </row>
    <row r="994" spans="1:3" ht="12.75">
      <c r="A994" s="151"/>
      <c r="B994" s="151"/>
      <c r="C994" s="161"/>
    </row>
    <row r="995" spans="1:3" ht="12.75">
      <c r="A995" s="151"/>
      <c r="B995" s="151"/>
      <c r="C995" s="161"/>
    </row>
    <row r="996" spans="1:3" ht="12.75">
      <c r="A996" s="151"/>
      <c r="B996" s="151"/>
      <c r="C996" s="161"/>
    </row>
    <row r="997" spans="1:3" ht="12.75">
      <c r="A997" s="151"/>
      <c r="B997" s="151"/>
      <c r="C997" s="161"/>
    </row>
    <row r="998" spans="1:3" ht="12.75">
      <c r="A998" s="151"/>
      <c r="B998" s="151"/>
      <c r="C998" s="161"/>
    </row>
    <row r="999" spans="1:3" ht="12.75">
      <c r="A999" s="151"/>
      <c r="B999" s="151"/>
      <c r="C999" s="161"/>
    </row>
    <row r="1000" spans="1:3" ht="12.75">
      <c r="A1000" s="151"/>
      <c r="B1000" s="151"/>
      <c r="C1000" s="161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94.00390625" style="0" customWidth="1"/>
    <col min="3" max="3" width="13.28125" style="0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626</v>
      </c>
      <c r="B4" s="176"/>
      <c r="C4" s="175"/>
    </row>
    <row r="5" spans="1:3" ht="12.75">
      <c r="A5" s="99"/>
      <c r="B5" s="99"/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5" ht="12.75">
      <c r="A8" s="106" t="s">
        <v>499</v>
      </c>
      <c r="B8" s="141" t="s">
        <v>217</v>
      </c>
      <c r="C8" s="142">
        <v>252966</v>
      </c>
      <c r="D8" s="9"/>
      <c r="E8" s="9"/>
    </row>
    <row r="9" spans="1:5" ht="12.75">
      <c r="A9" s="108" t="s">
        <v>500</v>
      </c>
      <c r="B9" s="141" t="s">
        <v>218</v>
      </c>
      <c r="C9" s="142">
        <v>29316</v>
      </c>
      <c r="D9" s="9"/>
      <c r="E9" s="9"/>
    </row>
    <row r="10" spans="1:5" ht="12.75">
      <c r="A10" s="108" t="s">
        <v>501</v>
      </c>
      <c r="B10" s="143" t="s">
        <v>567</v>
      </c>
      <c r="C10" s="142">
        <v>223650</v>
      </c>
      <c r="D10" s="9"/>
      <c r="E10" s="9"/>
    </row>
    <row r="11" spans="1:5" ht="12.75">
      <c r="A11" s="106" t="s">
        <v>502</v>
      </c>
      <c r="B11" s="143" t="s">
        <v>568</v>
      </c>
      <c r="C11" s="144">
        <v>0</v>
      </c>
      <c r="E11" s="9"/>
    </row>
    <row r="12" spans="1:5" ht="12.75">
      <c r="A12" s="108" t="s">
        <v>503</v>
      </c>
      <c r="B12" s="141" t="s">
        <v>220</v>
      </c>
      <c r="C12" s="142">
        <v>66926</v>
      </c>
      <c r="D12" s="9"/>
      <c r="E12" s="9"/>
    </row>
    <row r="13" spans="1:5" ht="12.75">
      <c r="A13" s="108" t="s">
        <v>504</v>
      </c>
      <c r="B13" s="141" t="s">
        <v>221</v>
      </c>
      <c r="C13" s="142">
        <v>46594</v>
      </c>
      <c r="D13" s="9"/>
      <c r="E13" s="9"/>
    </row>
    <row r="14" spans="1:5" ht="12.75">
      <c r="A14" s="106" t="s">
        <v>505</v>
      </c>
      <c r="B14" s="143" t="s">
        <v>506</v>
      </c>
      <c r="C14" s="142">
        <v>20332</v>
      </c>
      <c r="D14" s="9"/>
      <c r="E14" s="9"/>
    </row>
    <row r="15" spans="1:5" ht="12.75">
      <c r="A15" s="106" t="s">
        <v>507</v>
      </c>
      <c r="B15" s="143" t="s">
        <v>508</v>
      </c>
      <c r="C15" s="144">
        <v>0</v>
      </c>
      <c r="E15" s="9"/>
    </row>
    <row r="16" spans="1:5" ht="12.75">
      <c r="A16" s="106" t="s">
        <v>509</v>
      </c>
      <c r="B16" s="143" t="s">
        <v>510</v>
      </c>
      <c r="C16" s="144">
        <v>0</v>
      </c>
      <c r="E16" s="9"/>
    </row>
    <row r="17" spans="1:5" ht="12.75">
      <c r="A17" s="106" t="s">
        <v>511</v>
      </c>
      <c r="B17" s="143" t="s">
        <v>512</v>
      </c>
      <c r="C17" s="144">
        <v>0</v>
      </c>
      <c r="E17" s="9"/>
    </row>
    <row r="18" spans="1:5" ht="12.75">
      <c r="A18" s="106" t="s">
        <v>513</v>
      </c>
      <c r="B18" s="141" t="s">
        <v>514</v>
      </c>
      <c r="C18" s="144">
        <v>792</v>
      </c>
      <c r="E18" s="9"/>
    </row>
    <row r="19" spans="1:5" ht="12.75">
      <c r="A19" s="106" t="s">
        <v>515</v>
      </c>
      <c r="B19" s="141" t="s">
        <v>516</v>
      </c>
      <c r="C19" s="142">
        <v>0</v>
      </c>
      <c r="D19" s="9"/>
      <c r="E19" s="9"/>
    </row>
    <row r="20" spans="1:5" ht="12.75">
      <c r="A20" s="106" t="s">
        <v>517</v>
      </c>
      <c r="B20" s="143" t="s">
        <v>518</v>
      </c>
      <c r="C20" s="144">
        <v>0</v>
      </c>
      <c r="E20" s="9"/>
    </row>
    <row r="21" spans="1:5" ht="12.75">
      <c r="A21" s="106" t="s">
        <v>519</v>
      </c>
      <c r="B21" s="143" t="s">
        <v>520</v>
      </c>
      <c r="C21" s="144">
        <v>0</v>
      </c>
      <c r="E21" s="9"/>
    </row>
    <row r="22" spans="1:5" ht="12.75">
      <c r="A22" s="106" t="s">
        <v>521</v>
      </c>
      <c r="B22" s="143" t="s">
        <v>522</v>
      </c>
      <c r="C22" s="144">
        <v>0</v>
      </c>
      <c r="E22" s="9"/>
    </row>
    <row r="23" spans="1:5" ht="12.75">
      <c r="A23" s="106" t="s">
        <v>523</v>
      </c>
      <c r="B23" s="143" t="s">
        <v>524</v>
      </c>
      <c r="C23" s="144">
        <v>0</v>
      </c>
      <c r="E23" s="9"/>
    </row>
    <row r="24" spans="1:5" ht="12.75">
      <c r="A24" s="106" t="s">
        <v>525</v>
      </c>
      <c r="B24" s="143" t="s">
        <v>526</v>
      </c>
      <c r="C24" s="142">
        <v>2295</v>
      </c>
      <c r="D24" s="9"/>
      <c r="E24" s="9"/>
    </row>
    <row r="25" spans="1:5" ht="12.75">
      <c r="A25" s="106" t="s">
        <v>527</v>
      </c>
      <c r="B25" s="143" t="s">
        <v>528</v>
      </c>
      <c r="C25" s="142">
        <v>0</v>
      </c>
      <c r="D25" s="9"/>
      <c r="E25" s="9"/>
    </row>
    <row r="26" spans="1:5" ht="12.75">
      <c r="A26" s="106" t="s">
        <v>529</v>
      </c>
      <c r="B26" s="143" t="s">
        <v>530</v>
      </c>
      <c r="C26" s="144">
        <v>0</v>
      </c>
      <c r="E26" s="9"/>
    </row>
    <row r="27" spans="1:5" ht="12.75">
      <c r="A27" s="106" t="s">
        <v>531</v>
      </c>
      <c r="B27" s="143" t="s">
        <v>532</v>
      </c>
      <c r="C27" s="144">
        <v>0</v>
      </c>
      <c r="E27" s="9"/>
    </row>
    <row r="28" spans="1:5" ht="12.75">
      <c r="A28" s="106" t="s">
        <v>533</v>
      </c>
      <c r="B28" s="141" t="s">
        <v>231</v>
      </c>
      <c r="C28" s="142">
        <v>26463</v>
      </c>
      <c r="D28" s="9"/>
      <c r="E28" s="9"/>
    </row>
    <row r="29" spans="1:5" ht="12.75">
      <c r="A29" s="106" t="s">
        <v>534</v>
      </c>
      <c r="B29" s="143" t="s">
        <v>535</v>
      </c>
      <c r="C29" s="144">
        <v>0</v>
      </c>
      <c r="E29" s="9"/>
    </row>
    <row r="30" spans="1:5" ht="12.75">
      <c r="A30" s="108" t="s">
        <v>536</v>
      </c>
      <c r="B30" s="143" t="s">
        <v>537</v>
      </c>
      <c r="C30" s="142">
        <v>16366</v>
      </c>
      <c r="D30" s="9"/>
      <c r="E30" s="9"/>
    </row>
    <row r="31" spans="1:5" ht="12.75">
      <c r="A31" s="108" t="s">
        <v>538</v>
      </c>
      <c r="B31" s="143" t="s">
        <v>539</v>
      </c>
      <c r="C31" s="142">
        <v>257166</v>
      </c>
      <c r="D31" s="9"/>
      <c r="E31" s="9"/>
    </row>
    <row r="32" spans="1:5" ht="12.75">
      <c r="A32" s="108" t="s">
        <v>540</v>
      </c>
      <c r="B32" s="143" t="s">
        <v>541</v>
      </c>
      <c r="C32" s="144">
        <v>0</v>
      </c>
      <c r="E32" s="9"/>
    </row>
    <row r="33" spans="1:5" ht="12.75">
      <c r="A33" s="108" t="s">
        <v>360</v>
      </c>
      <c r="B33" s="143" t="s">
        <v>542</v>
      </c>
      <c r="C33" s="142">
        <v>99715</v>
      </c>
      <c r="D33" s="9"/>
      <c r="E33" s="9"/>
    </row>
    <row r="34" spans="1:5" ht="12.75">
      <c r="A34" s="108" t="s">
        <v>362</v>
      </c>
      <c r="B34" s="141" t="s">
        <v>543</v>
      </c>
      <c r="C34" s="142">
        <v>18002</v>
      </c>
      <c r="D34" s="9"/>
      <c r="E34" s="9"/>
    </row>
    <row r="35" spans="1:5" ht="12.75">
      <c r="A35" s="108" t="s">
        <v>364</v>
      </c>
      <c r="B35" s="141" t="s">
        <v>544</v>
      </c>
      <c r="C35" s="142">
        <v>140291</v>
      </c>
      <c r="D35" s="9"/>
      <c r="E35" s="9"/>
    </row>
    <row r="36" spans="1:5" ht="12.75">
      <c r="A36" s="108" t="s">
        <v>545</v>
      </c>
      <c r="B36" s="143" t="s">
        <v>546</v>
      </c>
      <c r="C36" s="142">
        <v>0</v>
      </c>
      <c r="D36" s="9"/>
      <c r="E36" s="9"/>
    </row>
    <row r="37" spans="1:5" ht="12.75">
      <c r="A37" s="108" t="s">
        <v>547</v>
      </c>
      <c r="B37" s="143" t="s">
        <v>548</v>
      </c>
      <c r="C37" s="142">
        <v>842</v>
      </c>
      <c r="E37" s="9"/>
    </row>
    <row r="38" spans="1:5" ht="12.75">
      <c r="A38" s="108" t="s">
        <v>549</v>
      </c>
      <c r="B38" s="141" t="s">
        <v>550</v>
      </c>
      <c r="C38" s="144">
        <v>0</v>
      </c>
      <c r="E38" s="9"/>
    </row>
    <row r="39" spans="1:5" ht="12.75">
      <c r="A39" s="108" t="s">
        <v>551</v>
      </c>
      <c r="B39" s="141" t="s">
        <v>552</v>
      </c>
      <c r="C39" s="144">
        <v>0</v>
      </c>
      <c r="E39" s="9"/>
    </row>
    <row r="40" spans="1:5" ht="12.75">
      <c r="A40" s="108" t="s">
        <v>553</v>
      </c>
      <c r="B40" s="141" t="s">
        <v>554</v>
      </c>
      <c r="C40" s="144">
        <v>0</v>
      </c>
      <c r="E40" s="9"/>
    </row>
    <row r="41" spans="1:5" ht="12.75">
      <c r="A41" s="108" t="s">
        <v>555</v>
      </c>
      <c r="B41" s="143" t="s">
        <v>556</v>
      </c>
      <c r="C41" s="142">
        <v>0</v>
      </c>
      <c r="D41" s="9"/>
      <c r="E41" s="9"/>
    </row>
    <row r="42" spans="1:5" ht="12.75">
      <c r="A42" s="108" t="s">
        <v>557</v>
      </c>
      <c r="B42" s="143" t="s">
        <v>558</v>
      </c>
      <c r="C42" s="142">
        <v>842</v>
      </c>
      <c r="E42" s="9"/>
    </row>
    <row r="43" spans="1:5" ht="12.75">
      <c r="A43" s="108" t="s">
        <v>559</v>
      </c>
      <c r="B43" s="141" t="s">
        <v>560</v>
      </c>
      <c r="C43" s="144">
        <v>0</v>
      </c>
      <c r="E43" s="9"/>
    </row>
    <row r="44" spans="1:5" ht="12.75">
      <c r="A44" s="108" t="s">
        <v>561</v>
      </c>
      <c r="B44" s="141" t="s">
        <v>562</v>
      </c>
      <c r="C44" s="144">
        <v>0</v>
      </c>
      <c r="E44" s="9"/>
    </row>
    <row r="45" spans="1:5" ht="12.75">
      <c r="A45" s="108" t="s">
        <v>563</v>
      </c>
      <c r="B45" s="143" t="s">
        <v>564</v>
      </c>
      <c r="C45" s="142">
        <v>0</v>
      </c>
      <c r="D45" s="9"/>
      <c r="E45" s="9"/>
    </row>
    <row r="46" spans="1:5" ht="12.75">
      <c r="A46" s="108" t="s">
        <v>565</v>
      </c>
      <c r="B46" s="143" t="s">
        <v>566</v>
      </c>
      <c r="C46" s="142">
        <v>842</v>
      </c>
      <c r="E46" s="9"/>
    </row>
  </sheetData>
  <sheetProtection/>
  <mergeCells count="3">
    <mergeCell ref="A1:C1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94.00390625" style="0" customWidth="1"/>
    <col min="3" max="3" width="13.28125" style="0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625</v>
      </c>
      <c r="B4" s="176"/>
      <c r="C4" s="175"/>
    </row>
    <row r="5" spans="1:3" ht="12.75">
      <c r="A5" s="99"/>
      <c r="B5" s="99"/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5" ht="12.75">
      <c r="A8" s="106" t="s">
        <v>499</v>
      </c>
      <c r="B8" s="141" t="s">
        <v>217</v>
      </c>
      <c r="C8" s="142">
        <v>1233601</v>
      </c>
      <c r="D8" s="9"/>
      <c r="E8" s="9"/>
    </row>
    <row r="9" spans="1:5" ht="12.75">
      <c r="A9" s="108" t="s">
        <v>500</v>
      </c>
      <c r="B9" s="141" t="s">
        <v>218</v>
      </c>
      <c r="C9" s="142">
        <v>186231</v>
      </c>
      <c r="D9" s="9"/>
      <c r="E9" s="9"/>
    </row>
    <row r="10" spans="1:5" ht="12.75">
      <c r="A10" s="108" t="s">
        <v>501</v>
      </c>
      <c r="B10" s="143" t="s">
        <v>567</v>
      </c>
      <c r="C10" s="142">
        <v>1047370</v>
      </c>
      <c r="D10" s="9"/>
      <c r="E10" s="9"/>
    </row>
    <row r="11" spans="1:5" ht="12.75">
      <c r="A11" s="106" t="s">
        <v>502</v>
      </c>
      <c r="B11" s="143" t="s">
        <v>568</v>
      </c>
      <c r="C11" s="144">
        <v>0</v>
      </c>
      <c r="E11" s="9"/>
    </row>
    <row r="12" spans="1:5" ht="12.75">
      <c r="A12" s="108" t="s">
        <v>503</v>
      </c>
      <c r="B12" s="141" t="s">
        <v>220</v>
      </c>
      <c r="C12" s="142">
        <v>291538</v>
      </c>
      <c r="D12" s="9"/>
      <c r="E12" s="9"/>
    </row>
    <row r="13" spans="1:5" ht="12.75">
      <c r="A13" s="108" t="s">
        <v>504</v>
      </c>
      <c r="B13" s="141" t="s">
        <v>221</v>
      </c>
      <c r="C13" s="142">
        <v>199667</v>
      </c>
      <c r="D13" s="9"/>
      <c r="E13" s="9"/>
    </row>
    <row r="14" spans="1:5" ht="12.75">
      <c r="A14" s="106" t="s">
        <v>505</v>
      </c>
      <c r="B14" s="143" t="s">
        <v>506</v>
      </c>
      <c r="C14" s="142">
        <v>91871</v>
      </c>
      <c r="D14" s="9"/>
      <c r="E14" s="9"/>
    </row>
    <row r="15" spans="1:5" ht="12.75">
      <c r="A15" s="106" t="s">
        <v>507</v>
      </c>
      <c r="B15" s="143" t="s">
        <v>508</v>
      </c>
      <c r="C15" s="144">
        <v>0</v>
      </c>
      <c r="E15" s="9"/>
    </row>
    <row r="16" spans="1:5" ht="12.75">
      <c r="A16" s="106" t="s">
        <v>509</v>
      </c>
      <c r="B16" s="143" t="s">
        <v>510</v>
      </c>
      <c r="C16" s="144">
        <v>0</v>
      </c>
      <c r="E16" s="9"/>
    </row>
    <row r="17" spans="1:5" ht="12.75">
      <c r="A17" s="106" t="s">
        <v>511</v>
      </c>
      <c r="B17" s="143" t="s">
        <v>512</v>
      </c>
      <c r="C17" s="144">
        <v>0</v>
      </c>
      <c r="E17" s="9"/>
    </row>
    <row r="18" spans="1:5" ht="12.75">
      <c r="A18" s="106" t="s">
        <v>513</v>
      </c>
      <c r="B18" s="141" t="s">
        <v>514</v>
      </c>
      <c r="C18" s="144">
        <v>0</v>
      </c>
      <c r="E18" s="9"/>
    </row>
    <row r="19" spans="1:5" ht="12.75">
      <c r="A19" s="106" t="s">
        <v>515</v>
      </c>
      <c r="B19" s="141" t="s">
        <v>516</v>
      </c>
      <c r="C19" s="142">
        <v>3381</v>
      </c>
      <c r="D19" s="9"/>
      <c r="E19" s="9"/>
    </row>
    <row r="20" spans="1:5" ht="12.75">
      <c r="A20" s="106" t="s">
        <v>517</v>
      </c>
      <c r="B20" s="143" t="s">
        <v>518</v>
      </c>
      <c r="C20" s="144">
        <v>0</v>
      </c>
      <c r="E20" s="9"/>
    </row>
    <row r="21" spans="1:5" ht="12.75">
      <c r="A21" s="106" t="s">
        <v>519</v>
      </c>
      <c r="B21" s="143" t="s">
        <v>520</v>
      </c>
      <c r="C21" s="144">
        <v>0</v>
      </c>
      <c r="E21" s="9"/>
    </row>
    <row r="22" spans="1:5" ht="12.75">
      <c r="A22" s="106" t="s">
        <v>521</v>
      </c>
      <c r="B22" s="143" t="s">
        <v>522</v>
      </c>
      <c r="C22" s="144">
        <v>0</v>
      </c>
      <c r="E22" s="9"/>
    </row>
    <row r="23" spans="1:5" ht="12.75">
      <c r="A23" s="106" t="s">
        <v>523</v>
      </c>
      <c r="B23" s="143" t="s">
        <v>524</v>
      </c>
      <c r="C23" s="144">
        <v>0</v>
      </c>
      <c r="E23" s="9"/>
    </row>
    <row r="24" spans="1:5" ht="12.75">
      <c r="A24" s="106" t="s">
        <v>525</v>
      </c>
      <c r="B24" s="143" t="s">
        <v>526</v>
      </c>
      <c r="C24" s="142">
        <v>0</v>
      </c>
      <c r="D24" s="9"/>
      <c r="E24" s="9"/>
    </row>
    <row r="25" spans="1:5" ht="12.75">
      <c r="A25" s="106" t="s">
        <v>527</v>
      </c>
      <c r="B25" s="143" t="s">
        <v>528</v>
      </c>
      <c r="C25" s="142">
        <v>16339</v>
      </c>
      <c r="D25" s="9"/>
      <c r="E25" s="9"/>
    </row>
    <row r="26" spans="1:5" ht="12.75">
      <c r="A26" s="106" t="s">
        <v>529</v>
      </c>
      <c r="B26" s="143" t="s">
        <v>530</v>
      </c>
      <c r="C26" s="144">
        <v>0</v>
      </c>
      <c r="E26" s="9"/>
    </row>
    <row r="27" spans="1:5" ht="12.75">
      <c r="A27" s="106" t="s">
        <v>531</v>
      </c>
      <c r="B27" s="143" t="s">
        <v>532</v>
      </c>
      <c r="C27" s="144">
        <v>0</v>
      </c>
      <c r="E27" s="9"/>
    </row>
    <row r="28" spans="1:5" ht="12.75">
      <c r="A28" s="106" t="s">
        <v>533</v>
      </c>
      <c r="B28" s="141" t="s">
        <v>231</v>
      </c>
      <c r="C28" s="142">
        <v>38835</v>
      </c>
      <c r="D28" s="9"/>
      <c r="E28" s="9"/>
    </row>
    <row r="29" spans="1:5" ht="12.75">
      <c r="A29" s="106" t="s">
        <v>534</v>
      </c>
      <c r="B29" s="143" t="s">
        <v>535</v>
      </c>
      <c r="C29" s="144">
        <v>0</v>
      </c>
      <c r="E29" s="9"/>
    </row>
    <row r="30" spans="1:5" ht="12.75">
      <c r="A30" s="108" t="s">
        <v>536</v>
      </c>
      <c r="B30" s="143" t="s">
        <v>537</v>
      </c>
      <c r="C30" s="142">
        <v>96818</v>
      </c>
      <c r="D30" s="9"/>
      <c r="E30" s="9"/>
    </row>
    <row r="31" spans="1:5" ht="12.75">
      <c r="A31" s="108" t="s">
        <v>538</v>
      </c>
      <c r="B31" s="143" t="s">
        <v>539</v>
      </c>
      <c r="C31" s="142">
        <v>1061538</v>
      </c>
      <c r="D31" s="9"/>
      <c r="E31" s="9"/>
    </row>
    <row r="32" spans="1:5" ht="12.75">
      <c r="A32" s="108" t="s">
        <v>540</v>
      </c>
      <c r="B32" s="143" t="s">
        <v>541</v>
      </c>
      <c r="C32" s="144">
        <v>0</v>
      </c>
      <c r="E32" s="9"/>
    </row>
    <row r="33" spans="1:5" ht="12.75">
      <c r="A33" s="108" t="s">
        <v>360</v>
      </c>
      <c r="B33" s="143" t="s">
        <v>542</v>
      </c>
      <c r="C33" s="142">
        <v>456882</v>
      </c>
      <c r="D33" s="9"/>
      <c r="E33" s="9"/>
    </row>
    <row r="34" spans="1:5" ht="12.75">
      <c r="A34" s="108" t="s">
        <v>362</v>
      </c>
      <c r="B34" s="141" t="s">
        <v>543</v>
      </c>
      <c r="C34" s="142">
        <v>79337</v>
      </c>
      <c r="D34" s="9"/>
      <c r="E34" s="9"/>
    </row>
    <row r="35" spans="1:5" ht="12.75">
      <c r="A35" s="108" t="s">
        <v>364</v>
      </c>
      <c r="B35" s="141" t="s">
        <v>544</v>
      </c>
      <c r="C35" s="142">
        <v>537378</v>
      </c>
      <c r="D35" s="9"/>
      <c r="E35" s="9"/>
    </row>
    <row r="36" spans="1:5" ht="12.75">
      <c r="A36" s="108" t="s">
        <v>545</v>
      </c>
      <c r="B36" s="143" t="s">
        <v>546</v>
      </c>
      <c r="C36" s="142">
        <v>0</v>
      </c>
      <c r="D36" s="9"/>
      <c r="E36" s="9"/>
    </row>
    <row r="37" spans="1:5" ht="12.75">
      <c r="A37" s="108" t="s">
        <v>547</v>
      </c>
      <c r="B37" s="143" t="s">
        <v>548</v>
      </c>
      <c r="C37" s="142">
        <v>12059</v>
      </c>
      <c r="E37" s="9"/>
    </row>
    <row r="38" spans="1:5" ht="12.75">
      <c r="A38" s="108" t="s">
        <v>549</v>
      </c>
      <c r="B38" s="141" t="s">
        <v>550</v>
      </c>
      <c r="C38" s="144">
        <v>0</v>
      </c>
      <c r="E38" s="9"/>
    </row>
    <row r="39" spans="1:5" ht="12.75">
      <c r="A39" s="108" t="s">
        <v>551</v>
      </c>
      <c r="B39" s="141" t="s">
        <v>552</v>
      </c>
      <c r="C39" s="144">
        <v>0</v>
      </c>
      <c r="E39" s="9"/>
    </row>
    <row r="40" spans="1:5" ht="12.75">
      <c r="A40" s="108" t="s">
        <v>553</v>
      </c>
      <c r="B40" s="141" t="s">
        <v>554</v>
      </c>
      <c r="C40" s="144">
        <v>0</v>
      </c>
      <c r="E40" s="9"/>
    </row>
    <row r="41" spans="1:5" ht="12.75">
      <c r="A41" s="108" t="s">
        <v>555</v>
      </c>
      <c r="B41" s="143" t="s">
        <v>556</v>
      </c>
      <c r="C41" s="142">
        <v>0</v>
      </c>
      <c r="D41" s="9"/>
      <c r="E41" s="9"/>
    </row>
    <row r="42" spans="1:5" ht="12.75">
      <c r="A42" s="108" t="s">
        <v>557</v>
      </c>
      <c r="B42" s="143" t="s">
        <v>558</v>
      </c>
      <c r="C42" s="142">
        <v>12059</v>
      </c>
      <c r="E42" s="9"/>
    </row>
    <row r="43" spans="1:5" ht="12.75">
      <c r="A43" s="108" t="s">
        <v>559</v>
      </c>
      <c r="B43" s="141" t="s">
        <v>560</v>
      </c>
      <c r="C43" s="144">
        <v>0</v>
      </c>
      <c r="E43" s="9"/>
    </row>
    <row r="44" spans="1:5" ht="12.75">
      <c r="A44" s="108" t="s">
        <v>561</v>
      </c>
      <c r="B44" s="141" t="s">
        <v>562</v>
      </c>
      <c r="C44" s="144">
        <v>0</v>
      </c>
      <c r="E44" s="9"/>
    </row>
    <row r="45" spans="1:5" ht="12.75">
      <c r="A45" s="108" t="s">
        <v>563</v>
      </c>
      <c r="B45" s="143" t="s">
        <v>564</v>
      </c>
      <c r="C45" s="142">
        <v>0</v>
      </c>
      <c r="D45" s="9"/>
      <c r="E45" s="9"/>
    </row>
    <row r="46" spans="1:5" ht="12.75">
      <c r="A46" s="108" t="s">
        <v>565</v>
      </c>
      <c r="B46" s="143" t="s">
        <v>566</v>
      </c>
      <c r="C46" s="142">
        <v>12059</v>
      </c>
      <c r="E46" s="9"/>
    </row>
  </sheetData>
  <sheetProtection/>
  <mergeCells count="3">
    <mergeCell ref="A1:C1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C1"/>
    </sheetView>
  </sheetViews>
  <sheetFormatPr defaultColWidth="9.140625" defaultRowHeight="12.75"/>
  <cols>
    <col min="2" max="2" width="94.00390625" style="0" customWidth="1"/>
    <col min="3" max="3" width="13.28125" style="0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624</v>
      </c>
      <c r="B4" s="176"/>
      <c r="C4" s="175"/>
    </row>
    <row r="5" spans="1:3" ht="12.75">
      <c r="A5" s="99"/>
      <c r="B5" s="99"/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5" ht="12.75">
      <c r="A8" s="106" t="s">
        <v>499</v>
      </c>
      <c r="B8" s="141" t="s">
        <v>217</v>
      </c>
      <c r="C8" s="142">
        <v>951482</v>
      </c>
      <c r="D8" s="9"/>
      <c r="E8" s="9"/>
    </row>
    <row r="9" spans="1:5" ht="12.75">
      <c r="A9" s="108" t="s">
        <v>500</v>
      </c>
      <c r="B9" s="141" t="s">
        <v>218</v>
      </c>
      <c r="C9" s="142">
        <v>145219</v>
      </c>
      <c r="D9" s="9"/>
      <c r="E9" s="9"/>
    </row>
    <row r="10" spans="1:5" ht="12.75">
      <c r="A10" s="108" t="s">
        <v>501</v>
      </c>
      <c r="B10" s="143" t="s">
        <v>567</v>
      </c>
      <c r="C10" s="142">
        <v>806263</v>
      </c>
      <c r="D10" s="9"/>
      <c r="E10" s="9"/>
    </row>
    <row r="11" spans="1:5" ht="12.75">
      <c r="A11" s="106" t="s">
        <v>502</v>
      </c>
      <c r="B11" s="143" t="s">
        <v>568</v>
      </c>
      <c r="C11" s="144">
        <v>0</v>
      </c>
      <c r="E11" s="9"/>
    </row>
    <row r="12" spans="1:5" ht="12.75">
      <c r="A12" s="108" t="s">
        <v>503</v>
      </c>
      <c r="B12" s="141" t="s">
        <v>220</v>
      </c>
      <c r="C12" s="142">
        <v>218931</v>
      </c>
      <c r="D12" s="9"/>
      <c r="E12" s="9"/>
    </row>
    <row r="13" spans="1:5" ht="12.75">
      <c r="A13" s="108" t="s">
        <v>504</v>
      </c>
      <c r="B13" s="141" t="s">
        <v>221</v>
      </c>
      <c r="C13" s="142">
        <v>143280</v>
      </c>
      <c r="D13" s="9"/>
      <c r="E13" s="9"/>
    </row>
    <row r="14" spans="1:5" ht="12.75">
      <c r="A14" s="106" t="s">
        <v>505</v>
      </c>
      <c r="B14" s="143" t="s">
        <v>506</v>
      </c>
      <c r="C14" s="142">
        <v>75651</v>
      </c>
      <c r="D14" s="9"/>
      <c r="E14" s="9"/>
    </row>
    <row r="15" spans="1:5" ht="12.75">
      <c r="A15" s="106" t="s">
        <v>507</v>
      </c>
      <c r="B15" s="143" t="s">
        <v>508</v>
      </c>
      <c r="C15" s="144">
        <v>0</v>
      </c>
      <c r="E15" s="9"/>
    </row>
    <row r="16" spans="1:5" ht="12.75">
      <c r="A16" s="106" t="s">
        <v>509</v>
      </c>
      <c r="B16" s="143" t="s">
        <v>510</v>
      </c>
      <c r="C16" s="144">
        <v>0</v>
      </c>
      <c r="E16" s="9"/>
    </row>
    <row r="17" spans="1:5" ht="12.75">
      <c r="A17" s="106" t="s">
        <v>511</v>
      </c>
      <c r="B17" s="143" t="s">
        <v>512</v>
      </c>
      <c r="C17" s="144">
        <v>0</v>
      </c>
      <c r="E17" s="9"/>
    </row>
    <row r="18" spans="1:5" ht="12.75">
      <c r="A18" s="106" t="s">
        <v>513</v>
      </c>
      <c r="B18" s="141" t="s">
        <v>514</v>
      </c>
      <c r="C18" s="144">
        <v>0</v>
      </c>
      <c r="E18" s="9"/>
    </row>
    <row r="19" spans="1:5" ht="12.75">
      <c r="A19" s="106" t="s">
        <v>515</v>
      </c>
      <c r="B19" s="141" t="s">
        <v>516</v>
      </c>
      <c r="C19" s="142">
        <v>8529</v>
      </c>
      <c r="D19" s="9"/>
      <c r="E19" s="9"/>
    </row>
    <row r="20" spans="1:5" ht="12.75">
      <c r="A20" s="106" t="s">
        <v>517</v>
      </c>
      <c r="B20" s="143" t="s">
        <v>518</v>
      </c>
      <c r="C20" s="144">
        <v>0</v>
      </c>
      <c r="E20" s="9"/>
    </row>
    <row r="21" spans="1:5" ht="12.75">
      <c r="A21" s="106" t="s">
        <v>519</v>
      </c>
      <c r="B21" s="143" t="s">
        <v>520</v>
      </c>
      <c r="C21" s="144">
        <v>0</v>
      </c>
      <c r="E21" s="9"/>
    </row>
    <row r="22" spans="1:5" ht="12.75">
      <c r="A22" s="106" t="s">
        <v>521</v>
      </c>
      <c r="B22" s="143" t="s">
        <v>522</v>
      </c>
      <c r="C22" s="144">
        <v>0</v>
      </c>
      <c r="E22" s="9"/>
    </row>
    <row r="23" spans="1:5" ht="12.75">
      <c r="A23" s="106" t="s">
        <v>523</v>
      </c>
      <c r="B23" s="143" t="s">
        <v>524</v>
      </c>
      <c r="C23" s="144">
        <v>0</v>
      </c>
      <c r="E23" s="9"/>
    </row>
    <row r="24" spans="1:5" ht="12.75">
      <c r="A24" s="106" t="s">
        <v>525</v>
      </c>
      <c r="B24" s="143" t="s">
        <v>526</v>
      </c>
      <c r="C24" s="142">
        <v>0</v>
      </c>
      <c r="D24" s="9"/>
      <c r="E24" s="9"/>
    </row>
    <row r="25" spans="1:5" ht="12.75">
      <c r="A25" s="106" t="s">
        <v>527</v>
      </c>
      <c r="B25" s="143" t="s">
        <v>528</v>
      </c>
      <c r="C25" s="142">
        <v>5611</v>
      </c>
      <c r="D25" s="9"/>
      <c r="E25" s="9"/>
    </row>
    <row r="26" spans="1:5" ht="12.75">
      <c r="A26" s="106" t="s">
        <v>529</v>
      </c>
      <c r="B26" s="143" t="s">
        <v>530</v>
      </c>
      <c r="C26" s="144">
        <v>0</v>
      </c>
      <c r="E26" s="9"/>
    </row>
    <row r="27" spans="1:5" ht="12.75">
      <c r="A27" s="106" t="s">
        <v>531</v>
      </c>
      <c r="B27" s="143" t="s">
        <v>532</v>
      </c>
      <c r="C27" s="144">
        <v>0</v>
      </c>
      <c r="E27" s="9"/>
    </row>
    <row r="28" spans="1:5" ht="12.75">
      <c r="A28" s="106" t="s">
        <v>533</v>
      </c>
      <c r="B28" s="141" t="s">
        <v>231</v>
      </c>
      <c r="C28" s="142">
        <v>29168</v>
      </c>
      <c r="D28" s="9"/>
      <c r="E28" s="9"/>
    </row>
    <row r="29" spans="1:5" ht="12.75">
      <c r="A29" s="106" t="s">
        <v>534</v>
      </c>
      <c r="B29" s="143" t="s">
        <v>535</v>
      </c>
      <c r="C29" s="144">
        <v>0</v>
      </c>
      <c r="E29" s="9"/>
    </row>
    <row r="30" spans="1:5" ht="12.75">
      <c r="A30" s="108" t="s">
        <v>536</v>
      </c>
      <c r="B30" s="143" t="s">
        <v>537</v>
      </c>
      <c r="C30" s="142">
        <v>80802</v>
      </c>
      <c r="D30" s="9"/>
      <c r="E30" s="9"/>
    </row>
    <row r="31" spans="1:5" ht="12.75">
      <c r="A31" s="108" t="s">
        <v>538</v>
      </c>
      <c r="B31" s="143" t="s">
        <v>539</v>
      </c>
      <c r="C31" s="142">
        <v>816141</v>
      </c>
      <c r="D31" s="9"/>
      <c r="E31" s="9"/>
    </row>
    <row r="32" spans="1:5" ht="12.75">
      <c r="A32" s="108" t="s">
        <v>540</v>
      </c>
      <c r="B32" s="143" t="s">
        <v>541</v>
      </c>
      <c r="C32" s="144">
        <v>0</v>
      </c>
      <c r="E32" s="9"/>
    </row>
    <row r="33" spans="1:5" ht="12.75">
      <c r="A33" s="108" t="s">
        <v>360</v>
      </c>
      <c r="B33" s="143" t="s">
        <v>542</v>
      </c>
      <c r="C33" s="142">
        <v>337914</v>
      </c>
      <c r="D33" s="9"/>
      <c r="E33" s="9"/>
    </row>
    <row r="34" spans="1:5" ht="12.75">
      <c r="A34" s="108" t="s">
        <v>362</v>
      </c>
      <c r="B34" s="141" t="s">
        <v>543</v>
      </c>
      <c r="C34" s="142">
        <v>60269</v>
      </c>
      <c r="D34" s="9"/>
      <c r="E34" s="9"/>
    </row>
    <row r="35" spans="1:5" ht="12.75">
      <c r="A35" s="108" t="s">
        <v>364</v>
      </c>
      <c r="B35" s="141" t="s">
        <v>544</v>
      </c>
      <c r="C35" s="142">
        <v>404098</v>
      </c>
      <c r="D35" s="9"/>
      <c r="E35" s="9"/>
    </row>
    <row r="36" spans="1:5" ht="12.75">
      <c r="A36" s="108" t="s">
        <v>545</v>
      </c>
      <c r="B36" s="143" t="s">
        <v>546</v>
      </c>
      <c r="C36" s="142">
        <v>13859</v>
      </c>
      <c r="D36" s="9"/>
      <c r="E36" s="9"/>
    </row>
    <row r="37" spans="1:5" ht="12.75">
      <c r="A37" s="108" t="s">
        <v>547</v>
      </c>
      <c r="B37" s="143" t="s">
        <v>548</v>
      </c>
      <c r="C37" s="144">
        <v>0</v>
      </c>
      <c r="E37" s="9"/>
    </row>
    <row r="38" spans="1:5" ht="12.75">
      <c r="A38" s="108" t="s">
        <v>549</v>
      </c>
      <c r="B38" s="141" t="s">
        <v>550</v>
      </c>
      <c r="C38" s="144">
        <v>0</v>
      </c>
      <c r="E38" s="9"/>
    </row>
    <row r="39" spans="1:5" ht="12.75">
      <c r="A39" s="108" t="s">
        <v>551</v>
      </c>
      <c r="B39" s="141" t="s">
        <v>552</v>
      </c>
      <c r="C39" s="144">
        <v>0</v>
      </c>
      <c r="E39" s="9"/>
    </row>
    <row r="40" spans="1:5" ht="12.75">
      <c r="A40" s="108" t="s">
        <v>553</v>
      </c>
      <c r="B40" s="141" t="s">
        <v>554</v>
      </c>
      <c r="C40" s="144">
        <v>0</v>
      </c>
      <c r="E40" s="9"/>
    </row>
    <row r="41" spans="1:5" ht="12.75">
      <c r="A41" s="108" t="s">
        <v>555</v>
      </c>
      <c r="B41" s="143" t="s">
        <v>556</v>
      </c>
      <c r="C41" s="142">
        <v>13859</v>
      </c>
      <c r="D41" s="9"/>
      <c r="E41" s="9"/>
    </row>
    <row r="42" spans="1:5" ht="12.75">
      <c r="A42" s="108" t="s">
        <v>557</v>
      </c>
      <c r="B42" s="143" t="s">
        <v>558</v>
      </c>
      <c r="C42" s="144">
        <v>0</v>
      </c>
      <c r="E42" s="9"/>
    </row>
    <row r="43" spans="1:5" ht="12.75">
      <c r="A43" s="108" t="s">
        <v>559</v>
      </c>
      <c r="B43" s="141" t="s">
        <v>560</v>
      </c>
      <c r="C43" s="144">
        <v>0</v>
      </c>
      <c r="E43" s="9"/>
    </row>
    <row r="44" spans="1:5" ht="12.75">
      <c r="A44" s="108" t="s">
        <v>561</v>
      </c>
      <c r="B44" s="141" t="s">
        <v>562</v>
      </c>
      <c r="C44" s="144">
        <v>0</v>
      </c>
      <c r="E44" s="9"/>
    </row>
    <row r="45" spans="1:5" ht="12.75">
      <c r="A45" s="108" t="s">
        <v>563</v>
      </c>
      <c r="B45" s="143" t="s">
        <v>564</v>
      </c>
      <c r="C45" s="142">
        <v>13859</v>
      </c>
      <c r="D45" s="9"/>
      <c r="E45" s="9"/>
    </row>
    <row r="46" spans="1:5" ht="12.75">
      <c r="A46" s="108" t="s">
        <v>565</v>
      </c>
      <c r="B46" s="143" t="s">
        <v>566</v>
      </c>
      <c r="C46" s="144">
        <v>0</v>
      </c>
      <c r="E46" s="9"/>
    </row>
  </sheetData>
  <sheetProtection/>
  <mergeCells count="3">
    <mergeCell ref="A1:C1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77.00390625" style="0" customWidth="1"/>
    <col min="3" max="3" width="11.140625" style="0" bestFit="1" customWidth="1"/>
    <col min="4" max="4" width="10.140625" style="0" bestFit="1" customWidth="1"/>
  </cols>
  <sheetData>
    <row r="1" spans="1:3" ht="12.75">
      <c r="A1" s="122" t="s">
        <v>157</v>
      </c>
      <c r="B1" s="123"/>
      <c r="C1" s="123"/>
    </row>
    <row r="2" spans="1:3" ht="12.75">
      <c r="A2" s="125"/>
      <c r="B2" s="125"/>
      <c r="C2" s="125"/>
    </row>
    <row r="3" spans="1:3" ht="12.75">
      <c r="A3" s="165" t="s">
        <v>0</v>
      </c>
      <c r="B3" s="165"/>
      <c r="C3" s="165"/>
    </row>
    <row r="4" spans="1:3" ht="12.75">
      <c r="A4" s="166" t="s">
        <v>621</v>
      </c>
      <c r="B4" s="166"/>
      <c r="C4" s="166"/>
    </row>
    <row r="5" spans="1:3" ht="12.75">
      <c r="A5" s="125"/>
      <c r="B5" s="125"/>
      <c r="C5" s="126" t="s">
        <v>2</v>
      </c>
    </row>
    <row r="6" spans="1:3" ht="12.75">
      <c r="A6" s="127" t="s">
        <v>3</v>
      </c>
      <c r="B6" s="127" t="s">
        <v>4</v>
      </c>
      <c r="C6" s="127" t="s">
        <v>7</v>
      </c>
    </row>
    <row r="7" spans="1:3" ht="12.75">
      <c r="A7" s="129">
        <v>1</v>
      </c>
      <c r="B7" s="129">
        <v>2</v>
      </c>
      <c r="C7" s="130">
        <v>3</v>
      </c>
    </row>
    <row r="8" spans="1:3" ht="12.75">
      <c r="A8" s="145" t="s">
        <v>426</v>
      </c>
      <c r="B8" s="131" t="s">
        <v>427</v>
      </c>
      <c r="C8" s="132">
        <v>3727896</v>
      </c>
    </row>
    <row r="9" spans="1:3" ht="12.75">
      <c r="A9" s="146" t="s">
        <v>428</v>
      </c>
      <c r="B9" s="131" t="s">
        <v>429</v>
      </c>
      <c r="C9" s="135">
        <v>0</v>
      </c>
    </row>
    <row r="10" spans="1:3" ht="12.75">
      <c r="A10" s="146" t="s">
        <v>430</v>
      </c>
      <c r="B10" s="134" t="s">
        <v>431</v>
      </c>
      <c r="C10" s="135">
        <v>0</v>
      </c>
    </row>
    <row r="11" spans="1:3" ht="12.75">
      <c r="A11" s="145" t="s">
        <v>432</v>
      </c>
      <c r="B11" s="134" t="s">
        <v>433</v>
      </c>
      <c r="C11" s="135">
        <v>0</v>
      </c>
    </row>
    <row r="12" spans="1:3" ht="12.75">
      <c r="A12" s="146" t="s">
        <v>434</v>
      </c>
      <c r="B12" s="131" t="s">
        <v>435</v>
      </c>
      <c r="C12" s="135">
        <v>0</v>
      </c>
    </row>
    <row r="13" spans="1:3" ht="12.75">
      <c r="A13" s="146" t="s">
        <v>436</v>
      </c>
      <c r="B13" s="131" t="s">
        <v>437</v>
      </c>
      <c r="C13" s="132">
        <v>5391</v>
      </c>
    </row>
    <row r="14" spans="1:3" ht="12.75">
      <c r="A14" s="146" t="s">
        <v>438</v>
      </c>
      <c r="B14" s="134" t="s">
        <v>439</v>
      </c>
      <c r="C14" s="132">
        <v>560412</v>
      </c>
    </row>
    <row r="15" spans="1:3" ht="12.75">
      <c r="A15" s="146" t="s">
        <v>573</v>
      </c>
      <c r="B15" s="131" t="s">
        <v>440</v>
      </c>
      <c r="C15" s="132">
        <v>9293050</v>
      </c>
    </row>
    <row r="16" spans="1:3" ht="12.75">
      <c r="A16" s="146" t="s">
        <v>569</v>
      </c>
      <c r="B16" s="134" t="s">
        <v>441</v>
      </c>
      <c r="C16" s="135">
        <v>0</v>
      </c>
    </row>
    <row r="17" spans="1:3" ht="12.75">
      <c r="A17" s="146" t="s">
        <v>442</v>
      </c>
      <c r="B17" s="134" t="s">
        <v>443</v>
      </c>
      <c r="C17" s="132">
        <v>1736</v>
      </c>
    </row>
    <row r="18" spans="1:3" ht="12.75">
      <c r="A18" s="146" t="s">
        <v>444</v>
      </c>
      <c r="B18" s="134" t="s">
        <v>445</v>
      </c>
      <c r="C18" s="135">
        <v>0</v>
      </c>
    </row>
    <row r="19" spans="1:3" ht="12.75">
      <c r="A19" s="146" t="s">
        <v>447</v>
      </c>
      <c r="B19" s="131" t="s">
        <v>446</v>
      </c>
      <c r="C19" s="135">
        <v>0</v>
      </c>
    </row>
    <row r="20" spans="1:3" ht="12.75">
      <c r="A20" s="146" t="s">
        <v>570</v>
      </c>
      <c r="B20" s="131" t="s">
        <v>188</v>
      </c>
      <c r="C20" s="132">
        <v>84246</v>
      </c>
    </row>
    <row r="21" spans="1:3" ht="12.75">
      <c r="A21" s="146" t="s">
        <v>448</v>
      </c>
      <c r="B21" s="131" t="s">
        <v>449</v>
      </c>
      <c r="C21" s="132">
        <v>295364</v>
      </c>
    </row>
    <row r="22" spans="1:3" ht="12.75">
      <c r="A22" s="145" t="s">
        <v>450</v>
      </c>
      <c r="B22" s="131" t="s">
        <v>190</v>
      </c>
      <c r="C22" s="135">
        <v>0</v>
      </c>
    </row>
    <row r="23" spans="1:3" ht="12.75">
      <c r="A23" s="145" t="s">
        <v>451</v>
      </c>
      <c r="B23" s="131" t="s">
        <v>452</v>
      </c>
      <c r="C23" s="135">
        <v>0</v>
      </c>
    </row>
    <row r="24" spans="1:3" ht="12.75">
      <c r="A24" s="146" t="s">
        <v>453</v>
      </c>
      <c r="B24" s="131" t="s">
        <v>194</v>
      </c>
      <c r="C24" s="135">
        <v>0</v>
      </c>
    </row>
    <row r="25" spans="1:3" ht="12.75">
      <c r="A25" s="146" t="s">
        <v>571</v>
      </c>
      <c r="B25" s="134" t="s">
        <v>454</v>
      </c>
      <c r="C25" s="135">
        <v>0</v>
      </c>
    </row>
    <row r="26" spans="1:3" ht="12.75">
      <c r="A26" s="146" t="s">
        <v>455</v>
      </c>
      <c r="B26" s="131" t="s">
        <v>456</v>
      </c>
      <c r="C26" s="132">
        <v>128074</v>
      </c>
    </row>
    <row r="27" spans="1:4" ht="12.75">
      <c r="A27" s="146" t="s">
        <v>8</v>
      </c>
      <c r="B27" s="137" t="s">
        <v>457</v>
      </c>
      <c r="C27" s="132">
        <v>14096169</v>
      </c>
      <c r="D27" s="9"/>
    </row>
    <row r="28" spans="1:3" ht="12.75">
      <c r="A28" s="146" t="s">
        <v>458</v>
      </c>
      <c r="B28" s="134" t="s">
        <v>459</v>
      </c>
      <c r="C28" s="135">
        <v>0</v>
      </c>
    </row>
    <row r="29" spans="1:3" ht="12.75">
      <c r="A29" s="146" t="s">
        <v>460</v>
      </c>
      <c r="B29" s="134" t="s">
        <v>461</v>
      </c>
      <c r="C29" s="135">
        <v>0</v>
      </c>
    </row>
    <row r="30" spans="1:3" ht="12.75">
      <c r="A30" s="146" t="s">
        <v>462</v>
      </c>
      <c r="B30" s="134" t="s">
        <v>463</v>
      </c>
      <c r="C30" s="132">
        <v>5144</v>
      </c>
    </row>
    <row r="31" spans="1:3" ht="26.25">
      <c r="A31" s="146" t="s">
        <v>464</v>
      </c>
      <c r="B31" s="134" t="s">
        <v>465</v>
      </c>
      <c r="C31" s="132">
        <v>2280147</v>
      </c>
    </row>
    <row r="32" spans="1:3" ht="12.75">
      <c r="A32" s="146" t="s">
        <v>466</v>
      </c>
      <c r="B32" s="134" t="s">
        <v>467</v>
      </c>
      <c r="C32" s="132">
        <v>7934551</v>
      </c>
    </row>
    <row r="33" spans="1:3" ht="12.75">
      <c r="A33" s="146" t="s">
        <v>468</v>
      </c>
      <c r="B33" s="134" t="s">
        <v>441</v>
      </c>
      <c r="C33" s="135">
        <v>0</v>
      </c>
    </row>
    <row r="34" spans="1:3" ht="12.75">
      <c r="A34" s="146" t="s">
        <v>469</v>
      </c>
      <c r="B34" s="134" t="s">
        <v>470</v>
      </c>
      <c r="C34" s="135">
        <v>656</v>
      </c>
    </row>
    <row r="35" spans="1:3" ht="12.75">
      <c r="A35" s="145" t="s">
        <v>471</v>
      </c>
      <c r="B35" s="131" t="s">
        <v>472</v>
      </c>
      <c r="C35" s="135">
        <v>0</v>
      </c>
    </row>
    <row r="36" spans="1:3" ht="12.75">
      <c r="A36" s="146" t="s">
        <v>473</v>
      </c>
      <c r="B36" s="131" t="s">
        <v>207</v>
      </c>
      <c r="C36" s="132">
        <v>35750</v>
      </c>
    </row>
    <row r="37" spans="1:3" ht="12.75">
      <c r="A37" s="145" t="s">
        <v>474</v>
      </c>
      <c r="B37" s="134" t="s">
        <v>475</v>
      </c>
      <c r="C37" s="135">
        <v>0</v>
      </c>
    </row>
    <row r="38" spans="1:3" ht="12.75">
      <c r="A38" s="88" t="s">
        <v>476</v>
      </c>
      <c r="B38" s="131" t="s">
        <v>477</v>
      </c>
      <c r="C38" s="135">
        <v>0</v>
      </c>
    </row>
    <row r="39" spans="1:3" ht="12.75">
      <c r="A39" s="147" t="s">
        <v>478</v>
      </c>
      <c r="B39" s="131" t="s">
        <v>479</v>
      </c>
      <c r="C39" s="135">
        <v>0</v>
      </c>
    </row>
    <row r="40" spans="1:3" ht="12.75">
      <c r="A40" s="145" t="s">
        <v>480</v>
      </c>
      <c r="B40" s="131" t="s">
        <v>481</v>
      </c>
      <c r="C40" s="132">
        <v>178025</v>
      </c>
    </row>
    <row r="41" spans="1:3" ht="12.75">
      <c r="A41" s="146" t="s">
        <v>572</v>
      </c>
      <c r="B41" s="137" t="s">
        <v>482</v>
      </c>
      <c r="C41" s="132">
        <v>10434273</v>
      </c>
    </row>
    <row r="42" spans="1:3" ht="12.75">
      <c r="A42" s="146" t="s">
        <v>483</v>
      </c>
      <c r="B42" s="131" t="s">
        <v>484</v>
      </c>
      <c r="C42" s="132">
        <v>4148118</v>
      </c>
    </row>
    <row r="43" spans="1:3" ht="12.75">
      <c r="A43" s="146" t="s">
        <v>485</v>
      </c>
      <c r="B43" s="131" t="s">
        <v>486</v>
      </c>
      <c r="C43" s="135">
        <v>0</v>
      </c>
    </row>
    <row r="44" spans="1:3" ht="12.75">
      <c r="A44" s="88" t="s">
        <v>487</v>
      </c>
      <c r="B44" s="131" t="s">
        <v>488</v>
      </c>
      <c r="C44" s="132">
        <v>150624</v>
      </c>
    </row>
    <row r="45" spans="1:3" ht="12.75">
      <c r="A45" s="140" t="s">
        <v>489</v>
      </c>
      <c r="B45" s="131" t="s">
        <v>490</v>
      </c>
      <c r="C45" s="132">
        <v>689238</v>
      </c>
    </row>
    <row r="46" spans="1:3" ht="12.75">
      <c r="A46" s="88" t="s">
        <v>491</v>
      </c>
      <c r="B46" s="131" t="s">
        <v>212</v>
      </c>
      <c r="C46" s="132">
        <v>52392</v>
      </c>
    </row>
    <row r="47" spans="1:3" ht="12.75">
      <c r="A47" s="88" t="s">
        <v>492</v>
      </c>
      <c r="B47" s="131" t="s">
        <v>493</v>
      </c>
      <c r="C47" s="135">
        <v>0</v>
      </c>
    </row>
    <row r="48" spans="1:3" ht="12.75">
      <c r="A48" s="88" t="s">
        <v>494</v>
      </c>
      <c r="B48" s="137" t="s">
        <v>210</v>
      </c>
      <c r="C48" s="132">
        <v>3661896</v>
      </c>
    </row>
    <row r="49" spans="1:3" ht="12.75">
      <c r="A49" s="88" t="s">
        <v>495</v>
      </c>
      <c r="B49" s="131" t="s">
        <v>496</v>
      </c>
      <c r="C49" s="135">
        <v>0</v>
      </c>
    </row>
    <row r="50" spans="1:3" ht="12.75">
      <c r="A50" s="88" t="s">
        <v>497</v>
      </c>
      <c r="B50" s="137" t="s">
        <v>197</v>
      </c>
      <c r="C50" s="132">
        <v>14096169</v>
      </c>
    </row>
  </sheetData>
  <sheetProtection/>
  <mergeCells count="2"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94.00390625" style="0" customWidth="1"/>
    <col min="3" max="3" width="13.28125" style="0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623</v>
      </c>
      <c r="B4" s="176"/>
      <c r="C4" s="175"/>
    </row>
    <row r="5" spans="1:3" ht="12.75">
      <c r="A5" s="99"/>
      <c r="B5" s="99"/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5" ht="12.75">
      <c r="A8" s="106" t="s">
        <v>499</v>
      </c>
      <c r="B8" s="141" t="s">
        <v>217</v>
      </c>
      <c r="C8" s="142">
        <v>648562</v>
      </c>
      <c r="D8" s="9"/>
      <c r="E8" s="9"/>
    </row>
    <row r="9" spans="1:5" ht="12.75">
      <c r="A9" s="108" t="s">
        <v>500</v>
      </c>
      <c r="B9" s="141" t="s">
        <v>218</v>
      </c>
      <c r="C9" s="142">
        <v>101619</v>
      </c>
      <c r="D9" s="9"/>
      <c r="E9" s="9"/>
    </row>
    <row r="10" spans="1:5" ht="12.75">
      <c r="A10" s="108" t="s">
        <v>501</v>
      </c>
      <c r="B10" s="143" t="s">
        <v>567</v>
      </c>
      <c r="C10" s="142">
        <v>546943</v>
      </c>
      <c r="D10" s="9"/>
      <c r="E10" s="9"/>
    </row>
    <row r="11" spans="1:5" ht="12.75">
      <c r="A11" s="106" t="s">
        <v>502</v>
      </c>
      <c r="B11" s="143" t="s">
        <v>568</v>
      </c>
      <c r="C11" s="144">
        <v>0</v>
      </c>
      <c r="E11" s="9"/>
    </row>
    <row r="12" spans="1:5" ht="12.75">
      <c r="A12" s="108" t="s">
        <v>503</v>
      </c>
      <c r="B12" s="141" t="s">
        <v>220</v>
      </c>
      <c r="C12" s="142">
        <v>146399</v>
      </c>
      <c r="D12" s="9"/>
      <c r="E12" s="9"/>
    </row>
    <row r="13" spans="1:5" ht="12.75">
      <c r="A13" s="108" t="s">
        <v>504</v>
      </c>
      <c r="B13" s="141" t="s">
        <v>221</v>
      </c>
      <c r="C13" s="142">
        <v>93263</v>
      </c>
      <c r="D13" s="9"/>
      <c r="E13" s="9"/>
    </row>
    <row r="14" spans="1:5" ht="12.75">
      <c r="A14" s="106" t="s">
        <v>505</v>
      </c>
      <c r="B14" s="143" t="s">
        <v>506</v>
      </c>
      <c r="C14" s="142">
        <v>53136</v>
      </c>
      <c r="D14" s="9"/>
      <c r="E14" s="9"/>
    </row>
    <row r="15" spans="1:5" ht="12.75">
      <c r="A15" s="106" t="s">
        <v>507</v>
      </c>
      <c r="B15" s="143" t="s">
        <v>508</v>
      </c>
      <c r="C15" s="144">
        <v>0</v>
      </c>
      <c r="E15" s="9"/>
    </row>
    <row r="16" spans="1:5" ht="12.75">
      <c r="A16" s="106" t="s">
        <v>509</v>
      </c>
      <c r="B16" s="143" t="s">
        <v>510</v>
      </c>
      <c r="C16" s="144">
        <v>0</v>
      </c>
      <c r="E16" s="9"/>
    </row>
    <row r="17" spans="1:5" ht="12.75">
      <c r="A17" s="106" t="s">
        <v>511</v>
      </c>
      <c r="B17" s="143" t="s">
        <v>512</v>
      </c>
      <c r="C17" s="144">
        <v>0</v>
      </c>
      <c r="E17" s="9"/>
    </row>
    <row r="18" spans="1:5" ht="12.75">
      <c r="A18" s="106" t="s">
        <v>513</v>
      </c>
      <c r="B18" s="141" t="s">
        <v>514</v>
      </c>
      <c r="C18" s="144">
        <v>0</v>
      </c>
      <c r="E18" s="9"/>
    </row>
    <row r="19" spans="1:5" ht="12.75">
      <c r="A19" s="106" t="s">
        <v>515</v>
      </c>
      <c r="B19" s="141" t="s">
        <v>516</v>
      </c>
      <c r="C19" s="142">
        <v>5971</v>
      </c>
      <c r="D19" s="9"/>
      <c r="E19" s="9"/>
    </row>
    <row r="20" spans="1:5" ht="12.75">
      <c r="A20" s="106" t="s">
        <v>517</v>
      </c>
      <c r="B20" s="143" t="s">
        <v>518</v>
      </c>
      <c r="C20" s="144">
        <v>0</v>
      </c>
      <c r="E20" s="9"/>
    </row>
    <row r="21" spans="1:5" ht="12.75">
      <c r="A21" s="106" t="s">
        <v>519</v>
      </c>
      <c r="B21" s="143" t="s">
        <v>520</v>
      </c>
      <c r="C21" s="144">
        <v>0</v>
      </c>
      <c r="E21" s="9"/>
    </row>
    <row r="22" spans="1:5" ht="12.75">
      <c r="A22" s="106" t="s">
        <v>521</v>
      </c>
      <c r="B22" s="143" t="s">
        <v>522</v>
      </c>
      <c r="C22" s="144">
        <v>0</v>
      </c>
      <c r="E22" s="9"/>
    </row>
    <row r="23" spans="1:5" ht="12.75">
      <c r="A23" s="106" t="s">
        <v>523</v>
      </c>
      <c r="B23" s="143" t="s">
        <v>524</v>
      </c>
      <c r="C23" s="144">
        <v>0</v>
      </c>
      <c r="E23" s="9"/>
    </row>
    <row r="24" spans="1:5" ht="12.75">
      <c r="A24" s="106" t="s">
        <v>525</v>
      </c>
      <c r="B24" s="143" t="s">
        <v>526</v>
      </c>
      <c r="C24" s="142">
        <v>7637</v>
      </c>
      <c r="D24" s="9"/>
      <c r="E24" s="9"/>
    </row>
    <row r="25" spans="1:5" ht="12.75">
      <c r="A25" s="106" t="s">
        <v>527</v>
      </c>
      <c r="B25" s="143" t="s">
        <v>528</v>
      </c>
      <c r="C25" s="144">
        <v>0</v>
      </c>
      <c r="E25" s="9"/>
    </row>
    <row r="26" spans="1:5" ht="12.75">
      <c r="A26" s="106" t="s">
        <v>529</v>
      </c>
      <c r="B26" s="143" t="s">
        <v>530</v>
      </c>
      <c r="C26" s="144">
        <v>0</v>
      </c>
      <c r="E26" s="9"/>
    </row>
    <row r="27" spans="1:5" ht="12.75">
      <c r="A27" s="106" t="s">
        <v>531</v>
      </c>
      <c r="B27" s="143" t="s">
        <v>532</v>
      </c>
      <c r="C27" s="144">
        <v>0</v>
      </c>
      <c r="E27" s="9"/>
    </row>
    <row r="28" spans="1:5" ht="12.75">
      <c r="A28" s="106" t="s">
        <v>533</v>
      </c>
      <c r="B28" s="141" t="s">
        <v>231</v>
      </c>
      <c r="C28" s="142">
        <v>21937</v>
      </c>
      <c r="D28" s="9"/>
      <c r="E28" s="9"/>
    </row>
    <row r="29" spans="1:5" ht="12.75">
      <c r="A29" s="106" t="s">
        <v>534</v>
      </c>
      <c r="B29" s="143" t="s">
        <v>535</v>
      </c>
      <c r="C29" s="144">
        <v>0</v>
      </c>
      <c r="E29" s="9"/>
    </row>
    <row r="30" spans="1:5" ht="12.75">
      <c r="A30" s="108" t="s">
        <v>536</v>
      </c>
      <c r="B30" s="143" t="s">
        <v>537</v>
      </c>
      <c r="C30" s="142">
        <v>60023</v>
      </c>
      <c r="D30" s="9"/>
      <c r="E30" s="9"/>
    </row>
    <row r="31" spans="1:5" ht="12.75">
      <c r="A31" s="108" t="s">
        <v>538</v>
      </c>
      <c r="B31" s="143" t="s">
        <v>539</v>
      </c>
      <c r="C31" s="142">
        <v>563659</v>
      </c>
      <c r="D31" s="9"/>
      <c r="E31" s="9"/>
    </row>
    <row r="32" spans="1:5" ht="12.75">
      <c r="A32" s="108" t="s">
        <v>540</v>
      </c>
      <c r="B32" s="143" t="s">
        <v>541</v>
      </c>
      <c r="C32" s="144">
        <v>0</v>
      </c>
      <c r="E32" s="9"/>
    </row>
    <row r="33" spans="1:5" ht="12.75">
      <c r="A33" s="108" t="s">
        <v>360</v>
      </c>
      <c r="B33" s="143" t="s">
        <v>542</v>
      </c>
      <c r="C33" s="142">
        <v>218312</v>
      </c>
      <c r="D33" s="9"/>
      <c r="E33" s="9"/>
    </row>
    <row r="34" spans="1:5" ht="12.75">
      <c r="A34" s="108" t="s">
        <v>362</v>
      </c>
      <c r="B34" s="141" t="s">
        <v>543</v>
      </c>
      <c r="C34" s="142">
        <v>40391</v>
      </c>
      <c r="D34" s="9"/>
      <c r="E34" s="9"/>
    </row>
    <row r="35" spans="1:5" ht="12.75">
      <c r="A35" s="108" t="s">
        <v>364</v>
      </c>
      <c r="B35" s="141" t="s">
        <v>544</v>
      </c>
      <c r="C35" s="142">
        <v>269354</v>
      </c>
      <c r="D35" s="9"/>
      <c r="E35" s="9"/>
    </row>
    <row r="36" spans="1:5" ht="12.75">
      <c r="A36" s="108" t="s">
        <v>545</v>
      </c>
      <c r="B36" s="143" t="s">
        <v>546</v>
      </c>
      <c r="C36" s="142">
        <v>35602</v>
      </c>
      <c r="D36" s="9"/>
      <c r="E36" s="9"/>
    </row>
    <row r="37" spans="1:5" ht="12.75">
      <c r="A37" s="108" t="s">
        <v>547</v>
      </c>
      <c r="B37" s="143" t="s">
        <v>548</v>
      </c>
      <c r="C37" s="144">
        <v>0</v>
      </c>
      <c r="E37" s="9"/>
    </row>
    <row r="38" spans="1:5" ht="12.75">
      <c r="A38" s="108" t="s">
        <v>549</v>
      </c>
      <c r="B38" s="141" t="s">
        <v>550</v>
      </c>
      <c r="C38" s="144">
        <v>0</v>
      </c>
      <c r="E38" s="9"/>
    </row>
    <row r="39" spans="1:5" ht="12.75">
      <c r="A39" s="108" t="s">
        <v>551</v>
      </c>
      <c r="B39" s="141" t="s">
        <v>552</v>
      </c>
      <c r="C39" s="144">
        <v>0</v>
      </c>
      <c r="E39" s="9"/>
    </row>
    <row r="40" spans="1:5" ht="12.75">
      <c r="A40" s="108" t="s">
        <v>553</v>
      </c>
      <c r="B40" s="141" t="s">
        <v>554</v>
      </c>
      <c r="C40" s="144">
        <v>0</v>
      </c>
      <c r="E40" s="9"/>
    </row>
    <row r="41" spans="1:5" ht="12.75">
      <c r="A41" s="108" t="s">
        <v>555</v>
      </c>
      <c r="B41" s="143" t="s">
        <v>556</v>
      </c>
      <c r="C41" s="142">
        <v>35602</v>
      </c>
      <c r="D41" s="9"/>
      <c r="E41" s="9"/>
    </row>
    <row r="42" spans="1:5" ht="12.75">
      <c r="A42" s="108" t="s">
        <v>557</v>
      </c>
      <c r="B42" s="143" t="s">
        <v>558</v>
      </c>
      <c r="C42" s="144">
        <v>0</v>
      </c>
      <c r="E42" s="9"/>
    </row>
    <row r="43" spans="1:5" ht="12.75">
      <c r="A43" s="108" t="s">
        <v>559</v>
      </c>
      <c r="B43" s="141" t="s">
        <v>560</v>
      </c>
      <c r="C43" s="144">
        <v>0</v>
      </c>
      <c r="E43" s="9"/>
    </row>
    <row r="44" spans="1:5" ht="12.75">
      <c r="A44" s="108" t="s">
        <v>561</v>
      </c>
      <c r="B44" s="141" t="s">
        <v>562</v>
      </c>
      <c r="C44" s="144">
        <v>0</v>
      </c>
      <c r="E44" s="9"/>
    </row>
    <row r="45" spans="1:5" ht="12.75">
      <c r="A45" s="108" t="s">
        <v>563</v>
      </c>
      <c r="B45" s="143" t="s">
        <v>564</v>
      </c>
      <c r="C45" s="142">
        <v>35602</v>
      </c>
      <c r="D45" s="9"/>
      <c r="E45" s="9"/>
    </row>
    <row r="46" spans="1:5" ht="12.75">
      <c r="A46" s="108" t="s">
        <v>565</v>
      </c>
      <c r="B46" s="143" t="s">
        <v>566</v>
      </c>
      <c r="C46" s="144">
        <v>0</v>
      </c>
      <c r="E46" s="9"/>
    </row>
  </sheetData>
  <sheetProtection/>
  <mergeCells count="3">
    <mergeCell ref="A1:C1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94.00390625" style="0" customWidth="1"/>
    <col min="3" max="3" width="13.28125" style="0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622</v>
      </c>
      <c r="B4" s="176"/>
      <c r="C4" s="175"/>
    </row>
    <row r="5" spans="1:3" ht="12.75">
      <c r="A5" s="99"/>
      <c r="B5" s="99"/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3" ht="12.75">
      <c r="A8" s="106" t="s">
        <v>499</v>
      </c>
      <c r="B8" s="141" t="s">
        <v>217</v>
      </c>
      <c r="C8" s="142">
        <v>328557</v>
      </c>
    </row>
    <row r="9" spans="1:3" ht="12.75">
      <c r="A9" s="108" t="s">
        <v>500</v>
      </c>
      <c r="B9" s="141" t="s">
        <v>218</v>
      </c>
      <c r="C9" s="142">
        <v>48815</v>
      </c>
    </row>
    <row r="10" spans="1:3" ht="12.75">
      <c r="A10" s="108" t="s">
        <v>501</v>
      </c>
      <c r="B10" s="143" t="s">
        <v>567</v>
      </c>
      <c r="C10" s="142">
        <v>279742</v>
      </c>
    </row>
    <row r="11" spans="1:3" ht="12.75">
      <c r="A11" s="106" t="s">
        <v>502</v>
      </c>
      <c r="B11" s="143" t="s">
        <v>568</v>
      </c>
      <c r="C11" s="144">
        <v>0</v>
      </c>
    </row>
    <row r="12" spans="1:3" ht="12.75">
      <c r="A12" s="108" t="s">
        <v>503</v>
      </c>
      <c r="B12" s="141" t="s">
        <v>220</v>
      </c>
      <c r="C12" s="142">
        <v>71066</v>
      </c>
    </row>
    <row r="13" spans="1:3" ht="12.75">
      <c r="A13" s="108" t="s">
        <v>504</v>
      </c>
      <c r="B13" s="141" t="s">
        <v>221</v>
      </c>
      <c r="C13" s="142">
        <v>45870</v>
      </c>
    </row>
    <row r="14" spans="1:3" ht="12.75">
      <c r="A14" s="106" t="s">
        <v>505</v>
      </c>
      <c r="B14" s="143" t="s">
        <v>506</v>
      </c>
      <c r="C14" s="142">
        <v>25196</v>
      </c>
    </row>
    <row r="15" spans="1:3" ht="12.75">
      <c r="A15" s="106" t="s">
        <v>507</v>
      </c>
      <c r="B15" s="143" t="s">
        <v>508</v>
      </c>
      <c r="C15" s="144">
        <v>0</v>
      </c>
    </row>
    <row r="16" spans="1:3" ht="12.75">
      <c r="A16" s="106" t="s">
        <v>509</v>
      </c>
      <c r="B16" s="143" t="s">
        <v>510</v>
      </c>
      <c r="C16" s="144">
        <v>0</v>
      </c>
    </row>
    <row r="17" spans="1:3" ht="12.75">
      <c r="A17" s="106" t="s">
        <v>511</v>
      </c>
      <c r="B17" s="143" t="s">
        <v>512</v>
      </c>
      <c r="C17" s="144">
        <v>0</v>
      </c>
    </row>
    <row r="18" spans="1:3" ht="12.75">
      <c r="A18" s="106" t="s">
        <v>513</v>
      </c>
      <c r="B18" s="141" t="s">
        <v>514</v>
      </c>
      <c r="C18" s="144">
        <v>0</v>
      </c>
    </row>
    <row r="19" spans="1:3" ht="12.75">
      <c r="A19" s="106" t="s">
        <v>515</v>
      </c>
      <c r="B19" s="141" t="s">
        <v>516</v>
      </c>
      <c r="C19" s="142">
        <v>6858</v>
      </c>
    </row>
    <row r="20" spans="1:3" ht="12.75">
      <c r="A20" s="106" t="s">
        <v>517</v>
      </c>
      <c r="B20" s="143" t="s">
        <v>518</v>
      </c>
      <c r="C20" s="144">
        <v>0</v>
      </c>
    </row>
    <row r="21" spans="1:3" ht="12.75">
      <c r="A21" s="106" t="s">
        <v>519</v>
      </c>
      <c r="B21" s="143" t="s">
        <v>520</v>
      </c>
      <c r="C21" s="144">
        <v>0</v>
      </c>
    </row>
    <row r="22" spans="1:3" ht="12.75">
      <c r="A22" s="106" t="s">
        <v>521</v>
      </c>
      <c r="B22" s="143" t="s">
        <v>522</v>
      </c>
      <c r="C22" s="144">
        <v>0</v>
      </c>
    </row>
    <row r="23" spans="1:3" ht="12.75">
      <c r="A23" s="106" t="s">
        <v>523</v>
      </c>
      <c r="B23" s="143" t="s">
        <v>524</v>
      </c>
      <c r="C23" s="144">
        <v>0</v>
      </c>
    </row>
    <row r="24" spans="1:3" ht="12.75">
      <c r="A24" s="106" t="s">
        <v>525</v>
      </c>
      <c r="B24" s="143" t="s">
        <v>526</v>
      </c>
      <c r="C24" s="142">
        <v>14276</v>
      </c>
    </row>
    <row r="25" spans="1:3" ht="12.75">
      <c r="A25" s="106" t="s">
        <v>527</v>
      </c>
      <c r="B25" s="143" t="s">
        <v>528</v>
      </c>
      <c r="C25" s="144">
        <v>0</v>
      </c>
    </row>
    <row r="26" spans="1:3" ht="12.75">
      <c r="A26" s="106" t="s">
        <v>529</v>
      </c>
      <c r="B26" s="143" t="s">
        <v>530</v>
      </c>
      <c r="C26" s="144">
        <v>0</v>
      </c>
    </row>
    <row r="27" spans="1:3" ht="12.75">
      <c r="A27" s="106" t="s">
        <v>531</v>
      </c>
      <c r="B27" s="143" t="s">
        <v>532</v>
      </c>
      <c r="C27" s="144">
        <v>0</v>
      </c>
    </row>
    <row r="28" spans="1:3" ht="12.75">
      <c r="A28" s="106" t="s">
        <v>533</v>
      </c>
      <c r="B28" s="141" t="s">
        <v>231</v>
      </c>
      <c r="C28" s="142">
        <v>15272</v>
      </c>
    </row>
    <row r="29" spans="1:3" ht="12.75">
      <c r="A29" s="106" t="s">
        <v>534</v>
      </c>
      <c r="B29" s="143" t="s">
        <v>535</v>
      </c>
      <c r="C29" s="144">
        <v>0</v>
      </c>
    </row>
    <row r="30" spans="1:3" ht="12.75">
      <c r="A30" s="108" t="s">
        <v>536</v>
      </c>
      <c r="B30" s="143" t="s">
        <v>537</v>
      </c>
      <c r="C30" s="142">
        <v>34785</v>
      </c>
    </row>
    <row r="31" spans="1:3" ht="12.75">
      <c r="A31" s="108" t="s">
        <v>538</v>
      </c>
      <c r="B31" s="143" t="s">
        <v>539</v>
      </c>
      <c r="C31" s="142">
        <v>292843</v>
      </c>
    </row>
    <row r="32" spans="1:3" ht="12.75">
      <c r="A32" s="108" t="s">
        <v>540</v>
      </c>
      <c r="B32" s="143" t="s">
        <v>541</v>
      </c>
      <c r="C32" s="144">
        <v>0</v>
      </c>
    </row>
    <row r="33" spans="1:3" ht="12.75">
      <c r="A33" s="108" t="s">
        <v>360</v>
      </c>
      <c r="B33" s="143" t="s">
        <v>542</v>
      </c>
      <c r="C33" s="142">
        <v>107741</v>
      </c>
    </row>
    <row r="34" spans="1:3" ht="12.75">
      <c r="A34" s="108" t="s">
        <v>362</v>
      </c>
      <c r="B34" s="141" t="s">
        <v>543</v>
      </c>
      <c r="C34" s="142">
        <v>20306</v>
      </c>
    </row>
    <row r="35" spans="1:3" ht="12.75">
      <c r="A35" s="108" t="s">
        <v>364</v>
      </c>
      <c r="B35" s="141" t="s">
        <v>544</v>
      </c>
      <c r="C35" s="142">
        <v>139041</v>
      </c>
    </row>
    <row r="36" spans="1:4" ht="12.75">
      <c r="A36" s="108" t="s">
        <v>545</v>
      </c>
      <c r="B36" s="143" t="s">
        <v>546</v>
      </c>
      <c r="C36" s="142">
        <v>25755</v>
      </c>
      <c r="D36" s="9"/>
    </row>
    <row r="37" spans="1:3" ht="12.75">
      <c r="A37" s="108" t="s">
        <v>547</v>
      </c>
      <c r="B37" s="143" t="s">
        <v>548</v>
      </c>
      <c r="C37" s="144">
        <v>0</v>
      </c>
    </row>
    <row r="38" spans="1:3" ht="12.75">
      <c r="A38" s="108" t="s">
        <v>549</v>
      </c>
      <c r="B38" s="141" t="s">
        <v>550</v>
      </c>
      <c r="C38" s="144">
        <v>0</v>
      </c>
    </row>
    <row r="39" spans="1:3" ht="12.75">
      <c r="A39" s="108" t="s">
        <v>551</v>
      </c>
      <c r="B39" s="141" t="s">
        <v>552</v>
      </c>
      <c r="C39" s="144">
        <v>0</v>
      </c>
    </row>
    <row r="40" spans="1:3" ht="12.75">
      <c r="A40" s="108" t="s">
        <v>553</v>
      </c>
      <c r="B40" s="141" t="s">
        <v>554</v>
      </c>
      <c r="C40" s="144">
        <v>0</v>
      </c>
    </row>
    <row r="41" spans="1:3" ht="12.75">
      <c r="A41" s="108" t="s">
        <v>555</v>
      </c>
      <c r="B41" s="143" t="s">
        <v>556</v>
      </c>
      <c r="C41" s="142">
        <v>25755</v>
      </c>
    </row>
    <row r="42" spans="1:3" ht="12.75">
      <c r="A42" s="108" t="s">
        <v>557</v>
      </c>
      <c r="B42" s="143" t="s">
        <v>558</v>
      </c>
      <c r="C42" s="144">
        <v>0</v>
      </c>
    </row>
    <row r="43" spans="1:3" ht="12.75">
      <c r="A43" s="108" t="s">
        <v>559</v>
      </c>
      <c r="B43" s="141" t="s">
        <v>560</v>
      </c>
      <c r="C43" s="144">
        <v>0</v>
      </c>
    </row>
    <row r="44" spans="1:3" ht="12.75">
      <c r="A44" s="108" t="s">
        <v>561</v>
      </c>
      <c r="B44" s="141" t="s">
        <v>562</v>
      </c>
      <c r="C44" s="144">
        <v>0</v>
      </c>
    </row>
    <row r="45" spans="1:3" ht="12.75">
      <c r="A45" s="108" t="s">
        <v>563</v>
      </c>
      <c r="B45" s="143" t="s">
        <v>564</v>
      </c>
      <c r="C45" s="142">
        <v>25755</v>
      </c>
    </row>
    <row r="46" spans="1:3" ht="12.75">
      <c r="A46" s="108" t="s">
        <v>565</v>
      </c>
      <c r="B46" s="143" t="s">
        <v>566</v>
      </c>
      <c r="C46" s="144">
        <v>0</v>
      </c>
    </row>
  </sheetData>
  <sheetProtection/>
  <mergeCells count="3">
    <mergeCell ref="A1:C1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94.00390625" style="0" customWidth="1"/>
    <col min="3" max="3" width="13.28125" style="0" customWidth="1"/>
  </cols>
  <sheetData>
    <row r="1" spans="1:3" ht="12.75">
      <c r="A1" s="19" t="s">
        <v>157</v>
      </c>
      <c r="B1" s="19"/>
      <c r="C1" s="19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619</v>
      </c>
      <c r="B4" s="176"/>
      <c r="C4" s="175"/>
    </row>
    <row r="5" spans="1:3" ht="12.75">
      <c r="A5" s="99"/>
      <c r="B5" s="99"/>
      <c r="C5" s="105" t="s">
        <v>620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5" ht="12.75">
      <c r="A8" s="106" t="s">
        <v>499</v>
      </c>
      <c r="B8" s="141" t="s">
        <v>217</v>
      </c>
      <c r="C8" s="142">
        <v>1575592</v>
      </c>
      <c r="D8" s="9"/>
      <c r="E8" s="9"/>
    </row>
    <row r="9" spans="1:5" ht="12.75">
      <c r="A9" s="108" t="s">
        <v>500</v>
      </c>
      <c r="B9" s="141" t="s">
        <v>218</v>
      </c>
      <c r="C9" s="142">
        <v>301905</v>
      </c>
      <c r="D9" s="9"/>
      <c r="E9" s="9"/>
    </row>
    <row r="10" spans="1:5" ht="12.75">
      <c r="A10" s="108" t="s">
        <v>501</v>
      </c>
      <c r="B10" s="143" t="s">
        <v>567</v>
      </c>
      <c r="C10" s="142">
        <v>1273687</v>
      </c>
      <c r="D10" s="9"/>
      <c r="E10" s="9"/>
    </row>
    <row r="11" spans="1:5" ht="12.75">
      <c r="A11" s="106" t="s">
        <v>502</v>
      </c>
      <c r="B11" s="143" t="s">
        <v>568</v>
      </c>
      <c r="C11" s="144">
        <v>0</v>
      </c>
      <c r="E11" s="9"/>
    </row>
    <row r="12" spans="1:5" ht="12.75">
      <c r="A12" s="108" t="s">
        <v>503</v>
      </c>
      <c r="B12" s="141" t="s">
        <v>220</v>
      </c>
      <c r="C12" s="142">
        <v>300184</v>
      </c>
      <c r="D12" s="9"/>
      <c r="E12" s="9"/>
    </row>
    <row r="13" spans="1:5" ht="12.75">
      <c r="A13" s="108" t="s">
        <v>504</v>
      </c>
      <c r="B13" s="141" t="s">
        <v>221</v>
      </c>
      <c r="C13" s="142">
        <v>198225</v>
      </c>
      <c r="D13" s="9"/>
      <c r="E13" s="9"/>
    </row>
    <row r="14" spans="1:5" ht="12.75">
      <c r="A14" s="106" t="s">
        <v>505</v>
      </c>
      <c r="B14" s="143" t="s">
        <v>506</v>
      </c>
      <c r="C14" s="142">
        <v>101959</v>
      </c>
      <c r="D14" s="9"/>
      <c r="E14" s="9"/>
    </row>
    <row r="15" spans="1:5" ht="12.75">
      <c r="A15" s="106" t="s">
        <v>507</v>
      </c>
      <c r="B15" s="143" t="s">
        <v>508</v>
      </c>
      <c r="C15" s="144">
        <v>0</v>
      </c>
      <c r="E15" s="9"/>
    </row>
    <row r="16" spans="1:5" ht="12.75">
      <c r="A16" s="106" t="s">
        <v>509</v>
      </c>
      <c r="B16" s="143" t="s">
        <v>510</v>
      </c>
      <c r="C16" s="144">
        <v>0</v>
      </c>
      <c r="E16" s="9"/>
    </row>
    <row r="17" spans="1:5" ht="12.75">
      <c r="A17" s="106" t="s">
        <v>511</v>
      </c>
      <c r="B17" s="143" t="s">
        <v>512</v>
      </c>
      <c r="C17" s="144">
        <v>0</v>
      </c>
      <c r="E17" s="9"/>
    </row>
    <row r="18" spans="1:5" ht="12.75">
      <c r="A18" s="106" t="s">
        <v>513</v>
      </c>
      <c r="B18" s="141" t="s">
        <v>514</v>
      </c>
      <c r="C18" s="142">
        <v>1800</v>
      </c>
      <c r="D18" s="9"/>
      <c r="E18" s="9"/>
    </row>
    <row r="19" spans="1:5" ht="12.75">
      <c r="A19" s="106" t="s">
        <v>515</v>
      </c>
      <c r="B19" s="141" t="s">
        <v>516</v>
      </c>
      <c r="C19" s="144">
        <v>0</v>
      </c>
      <c r="E19" s="9"/>
    </row>
    <row r="20" spans="1:5" ht="12.75">
      <c r="A20" s="106" t="s">
        <v>517</v>
      </c>
      <c r="B20" s="143" t="s">
        <v>518</v>
      </c>
      <c r="C20" s="144">
        <v>0</v>
      </c>
      <c r="E20" s="9"/>
    </row>
    <row r="21" spans="1:5" ht="12.75">
      <c r="A21" s="106" t="s">
        <v>519</v>
      </c>
      <c r="B21" s="143" t="s">
        <v>520</v>
      </c>
      <c r="C21" s="144">
        <v>0</v>
      </c>
      <c r="E21" s="9"/>
    </row>
    <row r="22" spans="1:5" ht="12.75">
      <c r="A22" s="106" t="s">
        <v>521</v>
      </c>
      <c r="B22" s="143" t="s">
        <v>522</v>
      </c>
      <c r="C22" s="144">
        <v>0</v>
      </c>
      <c r="E22" s="9"/>
    </row>
    <row r="23" spans="1:5" ht="12.75">
      <c r="A23" s="106" t="s">
        <v>523</v>
      </c>
      <c r="B23" s="143" t="s">
        <v>524</v>
      </c>
      <c r="C23" s="144">
        <v>0</v>
      </c>
      <c r="E23" s="9"/>
    </row>
    <row r="24" spans="1:5" ht="12.75">
      <c r="A24" s="106" t="s">
        <v>525</v>
      </c>
      <c r="B24" s="143" t="s">
        <v>526</v>
      </c>
      <c r="C24" s="144">
        <v>0</v>
      </c>
      <c r="E24" s="9"/>
    </row>
    <row r="25" spans="1:5" ht="12.75">
      <c r="A25" s="106" t="s">
        <v>527</v>
      </c>
      <c r="B25" s="143" t="s">
        <v>528</v>
      </c>
      <c r="C25" s="142">
        <v>39650</v>
      </c>
      <c r="D25" s="9"/>
      <c r="E25" s="9"/>
    </row>
    <row r="26" spans="1:5" ht="12.75">
      <c r="A26" s="106" t="s">
        <v>529</v>
      </c>
      <c r="B26" s="143" t="s">
        <v>530</v>
      </c>
      <c r="C26" s="144">
        <v>0</v>
      </c>
      <c r="E26" s="9"/>
    </row>
    <row r="27" spans="1:5" ht="12.75">
      <c r="A27" s="106" t="s">
        <v>531</v>
      </c>
      <c r="B27" s="143" t="s">
        <v>532</v>
      </c>
      <c r="C27" s="144">
        <v>0</v>
      </c>
      <c r="E27" s="9"/>
    </row>
    <row r="28" spans="1:5" ht="12.75">
      <c r="A28" s="106" t="s">
        <v>533</v>
      </c>
      <c r="B28" s="141" t="s">
        <v>231</v>
      </c>
      <c r="C28" s="142">
        <v>117553</v>
      </c>
      <c r="D28" s="9"/>
      <c r="E28" s="9"/>
    </row>
    <row r="29" spans="1:5" ht="12.75">
      <c r="A29" s="106" t="s">
        <v>534</v>
      </c>
      <c r="B29" s="143" t="s">
        <v>535</v>
      </c>
      <c r="C29" s="144">
        <v>0</v>
      </c>
      <c r="E29" s="9"/>
    </row>
    <row r="30" spans="1:5" ht="12.75">
      <c r="A30" s="108" t="s">
        <v>536</v>
      </c>
      <c r="B30" s="143" t="s">
        <v>537</v>
      </c>
      <c r="C30" s="142">
        <v>144711</v>
      </c>
      <c r="D30" s="9"/>
      <c r="E30" s="9"/>
    </row>
    <row r="31" spans="1:5" ht="12.75">
      <c r="A31" s="108" t="s">
        <v>538</v>
      </c>
      <c r="B31" s="143" t="s">
        <v>539</v>
      </c>
      <c r="C31" s="142">
        <v>1310638</v>
      </c>
      <c r="D31" s="9"/>
      <c r="E31" s="9"/>
    </row>
    <row r="32" spans="1:5" ht="12.75">
      <c r="A32" s="108" t="s">
        <v>540</v>
      </c>
      <c r="B32" s="143" t="s">
        <v>541</v>
      </c>
      <c r="C32" s="144">
        <v>0</v>
      </c>
      <c r="E32" s="9"/>
    </row>
    <row r="33" spans="1:5" ht="12.75">
      <c r="A33" s="108" t="s">
        <v>360</v>
      </c>
      <c r="B33" s="143" t="s">
        <v>542</v>
      </c>
      <c r="C33" s="142">
        <v>468871</v>
      </c>
      <c r="D33" s="9"/>
      <c r="E33" s="9"/>
    </row>
    <row r="34" spans="1:5" ht="12.75">
      <c r="A34" s="108" t="s">
        <v>362</v>
      </c>
      <c r="B34" s="141" t="s">
        <v>543</v>
      </c>
      <c r="C34" s="142">
        <v>83303</v>
      </c>
      <c r="D34" s="9"/>
      <c r="E34" s="9"/>
    </row>
    <row r="35" spans="1:5" ht="12.75">
      <c r="A35" s="108" t="s">
        <v>364</v>
      </c>
      <c r="B35" s="141" t="s">
        <v>544</v>
      </c>
      <c r="C35" s="142">
        <v>633593</v>
      </c>
      <c r="D35" s="9"/>
      <c r="E35" s="9"/>
    </row>
    <row r="36" spans="1:5" ht="12.75">
      <c r="A36" s="108" t="s">
        <v>545</v>
      </c>
      <c r="B36" s="143" t="s">
        <v>546</v>
      </c>
      <c r="C36" s="142">
        <v>124871</v>
      </c>
      <c r="D36" s="9"/>
      <c r="E36" s="9"/>
    </row>
    <row r="37" spans="1:5" ht="12.75">
      <c r="A37" s="108" t="s">
        <v>547</v>
      </c>
      <c r="B37" s="143" t="s">
        <v>548</v>
      </c>
      <c r="C37" s="144">
        <v>0</v>
      </c>
      <c r="E37" s="9"/>
    </row>
    <row r="38" spans="1:5" ht="12.75">
      <c r="A38" s="108" t="s">
        <v>549</v>
      </c>
      <c r="B38" s="141" t="s">
        <v>550</v>
      </c>
      <c r="C38" s="144">
        <v>0</v>
      </c>
      <c r="E38" s="9"/>
    </row>
    <row r="39" spans="1:5" ht="12.75">
      <c r="A39" s="108" t="s">
        <v>551</v>
      </c>
      <c r="B39" s="141" t="s">
        <v>552</v>
      </c>
      <c r="C39" s="144">
        <v>0</v>
      </c>
      <c r="E39" s="9"/>
    </row>
    <row r="40" spans="1:5" ht="12.75">
      <c r="A40" s="108" t="s">
        <v>553</v>
      </c>
      <c r="B40" s="141" t="s">
        <v>554</v>
      </c>
      <c r="C40" s="144">
        <v>0</v>
      </c>
      <c r="E40" s="9"/>
    </row>
    <row r="41" spans="1:5" ht="12.75">
      <c r="A41" s="108" t="s">
        <v>555</v>
      </c>
      <c r="B41" s="143" t="s">
        <v>556</v>
      </c>
      <c r="C41" s="142">
        <v>124871</v>
      </c>
      <c r="D41" s="9"/>
      <c r="E41" s="9"/>
    </row>
    <row r="42" spans="1:5" ht="12.75">
      <c r="A42" s="108" t="s">
        <v>557</v>
      </c>
      <c r="B42" s="143" t="s">
        <v>558</v>
      </c>
      <c r="C42" s="144">
        <v>0</v>
      </c>
      <c r="E42" s="9"/>
    </row>
    <row r="43" spans="1:5" ht="12.75">
      <c r="A43" s="108" t="s">
        <v>559</v>
      </c>
      <c r="B43" s="141" t="s">
        <v>560</v>
      </c>
      <c r="C43" s="144">
        <v>0</v>
      </c>
      <c r="E43" s="9"/>
    </row>
    <row r="44" spans="1:5" ht="12.75">
      <c r="A44" s="108" t="s">
        <v>561</v>
      </c>
      <c r="B44" s="141" t="s">
        <v>562</v>
      </c>
      <c r="C44" s="144">
        <v>0</v>
      </c>
      <c r="E44" s="9"/>
    </row>
    <row r="45" spans="1:5" ht="12.75">
      <c r="A45" s="108" t="s">
        <v>563</v>
      </c>
      <c r="B45" s="143" t="s">
        <v>564</v>
      </c>
      <c r="C45" s="142">
        <v>124871</v>
      </c>
      <c r="D45" s="9"/>
      <c r="E45" s="9"/>
    </row>
    <row r="46" spans="1:5" ht="12.75">
      <c r="A46" s="108" t="s">
        <v>565</v>
      </c>
      <c r="B46" s="143" t="s">
        <v>566</v>
      </c>
      <c r="C46" s="144">
        <v>0</v>
      </c>
      <c r="E46" s="9"/>
    </row>
  </sheetData>
  <sheetProtection/>
  <mergeCells count="2"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9.140625" style="0" customWidth="1"/>
    <col min="2" max="2" width="94.00390625" style="0" customWidth="1"/>
    <col min="3" max="3" width="13.28125" style="0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602</v>
      </c>
      <c r="B4" s="176"/>
      <c r="C4" s="175"/>
    </row>
    <row r="5" spans="1:3" ht="12.75">
      <c r="A5" s="99"/>
      <c r="B5" s="99"/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3" ht="12.75">
      <c r="A8" s="106" t="s">
        <v>499</v>
      </c>
      <c r="B8" s="141" t="s">
        <v>217</v>
      </c>
      <c r="C8" s="142" t="s">
        <v>603</v>
      </c>
    </row>
    <row r="9" spans="1:3" ht="12.75">
      <c r="A9" s="108" t="s">
        <v>500</v>
      </c>
      <c r="B9" s="141" t="s">
        <v>218</v>
      </c>
      <c r="C9" s="142" t="s">
        <v>604</v>
      </c>
    </row>
    <row r="10" spans="1:3" ht="12.75">
      <c r="A10" s="108" t="s">
        <v>501</v>
      </c>
      <c r="B10" s="143" t="s">
        <v>567</v>
      </c>
      <c r="C10" s="142" t="s">
        <v>605</v>
      </c>
    </row>
    <row r="11" spans="1:3" ht="12.75">
      <c r="A11" s="106" t="s">
        <v>502</v>
      </c>
      <c r="B11" s="143" t="s">
        <v>568</v>
      </c>
      <c r="C11" s="142" t="s">
        <v>579</v>
      </c>
    </row>
    <row r="12" spans="1:3" ht="12.75">
      <c r="A12" s="108" t="s">
        <v>503</v>
      </c>
      <c r="B12" s="141" t="s">
        <v>220</v>
      </c>
      <c r="C12" s="142" t="s">
        <v>606</v>
      </c>
    </row>
    <row r="13" spans="1:3" ht="12.75">
      <c r="A13" s="108" t="s">
        <v>504</v>
      </c>
      <c r="B13" s="141" t="s">
        <v>221</v>
      </c>
      <c r="C13" s="142" t="s">
        <v>607</v>
      </c>
    </row>
    <row r="14" spans="1:3" ht="12.75">
      <c r="A14" s="106" t="s">
        <v>505</v>
      </c>
      <c r="B14" s="143" t="s">
        <v>506</v>
      </c>
      <c r="C14" s="142" t="s">
        <v>608</v>
      </c>
    </row>
    <row r="15" spans="1:3" ht="12.75">
      <c r="A15" s="106" t="s">
        <v>507</v>
      </c>
      <c r="B15" s="143" t="s">
        <v>508</v>
      </c>
      <c r="C15" s="142" t="s">
        <v>579</v>
      </c>
    </row>
    <row r="16" spans="1:3" ht="12.75">
      <c r="A16" s="106" t="s">
        <v>509</v>
      </c>
      <c r="B16" s="143" t="s">
        <v>510</v>
      </c>
      <c r="C16" s="142" t="s">
        <v>579</v>
      </c>
    </row>
    <row r="17" spans="1:3" ht="12.75">
      <c r="A17" s="106" t="s">
        <v>511</v>
      </c>
      <c r="B17" s="143" t="s">
        <v>512</v>
      </c>
      <c r="C17" s="142" t="s">
        <v>579</v>
      </c>
    </row>
    <row r="18" spans="1:3" ht="12.75">
      <c r="A18" s="106" t="s">
        <v>513</v>
      </c>
      <c r="B18" s="141" t="s">
        <v>514</v>
      </c>
      <c r="C18" s="142" t="s">
        <v>579</v>
      </c>
    </row>
    <row r="19" spans="1:3" ht="12.75">
      <c r="A19" s="106" t="s">
        <v>515</v>
      </c>
      <c r="B19" s="141" t="s">
        <v>516</v>
      </c>
      <c r="C19" s="142" t="s">
        <v>609</v>
      </c>
    </row>
    <row r="20" spans="1:3" ht="12.75">
      <c r="A20" s="106" t="s">
        <v>517</v>
      </c>
      <c r="B20" s="143" t="s">
        <v>518</v>
      </c>
      <c r="C20" s="142" t="s">
        <v>579</v>
      </c>
    </row>
    <row r="21" spans="1:3" ht="12.75">
      <c r="A21" s="106" t="s">
        <v>519</v>
      </c>
      <c r="B21" s="143" t="s">
        <v>520</v>
      </c>
      <c r="C21" s="142" t="s">
        <v>579</v>
      </c>
    </row>
    <row r="22" spans="1:3" ht="12.75">
      <c r="A22" s="106" t="s">
        <v>521</v>
      </c>
      <c r="B22" s="143" t="s">
        <v>522</v>
      </c>
      <c r="C22" s="142" t="s">
        <v>579</v>
      </c>
    </row>
    <row r="23" spans="1:3" ht="12.75">
      <c r="A23" s="106" t="s">
        <v>523</v>
      </c>
      <c r="B23" s="143" t="s">
        <v>524</v>
      </c>
      <c r="C23" s="142" t="s">
        <v>579</v>
      </c>
    </row>
    <row r="24" spans="1:3" ht="12.75">
      <c r="A24" s="106" t="s">
        <v>525</v>
      </c>
      <c r="B24" s="143" t="s">
        <v>526</v>
      </c>
      <c r="C24" s="142" t="s">
        <v>579</v>
      </c>
    </row>
    <row r="25" spans="1:3" ht="12.75">
      <c r="A25" s="106" t="s">
        <v>527</v>
      </c>
      <c r="B25" s="143" t="s">
        <v>528</v>
      </c>
      <c r="C25" s="142" t="s">
        <v>610</v>
      </c>
    </row>
    <row r="26" spans="1:3" ht="12.75">
      <c r="A26" s="106" t="s">
        <v>529</v>
      </c>
      <c r="B26" s="143" t="s">
        <v>530</v>
      </c>
      <c r="C26" s="142" t="s">
        <v>579</v>
      </c>
    </row>
    <row r="27" spans="1:3" ht="12.75">
      <c r="A27" s="106" t="s">
        <v>531</v>
      </c>
      <c r="B27" s="143" t="s">
        <v>532</v>
      </c>
      <c r="C27" s="142" t="s">
        <v>579</v>
      </c>
    </row>
    <row r="28" spans="1:3" ht="12.75">
      <c r="A28" s="106" t="s">
        <v>533</v>
      </c>
      <c r="B28" s="141" t="s">
        <v>231</v>
      </c>
      <c r="C28" s="142" t="s">
        <v>611</v>
      </c>
    </row>
    <row r="29" spans="1:3" ht="12.75">
      <c r="A29" s="106" t="s">
        <v>534</v>
      </c>
      <c r="B29" s="143" t="s">
        <v>535</v>
      </c>
      <c r="C29" s="142" t="s">
        <v>579</v>
      </c>
    </row>
    <row r="30" spans="1:3" ht="12.75">
      <c r="A30" s="108" t="s">
        <v>536</v>
      </c>
      <c r="B30" s="143" t="s">
        <v>537</v>
      </c>
      <c r="C30" s="142" t="s">
        <v>612</v>
      </c>
    </row>
    <row r="31" spans="1:3" ht="12.75">
      <c r="A31" s="108" t="s">
        <v>538</v>
      </c>
      <c r="B31" s="143" t="s">
        <v>539</v>
      </c>
      <c r="C31" s="142" t="s">
        <v>613</v>
      </c>
    </row>
    <row r="32" spans="1:3" ht="12.75">
      <c r="A32" s="108" t="s">
        <v>540</v>
      </c>
      <c r="B32" s="143" t="s">
        <v>541</v>
      </c>
      <c r="C32" s="142" t="s">
        <v>579</v>
      </c>
    </row>
    <row r="33" spans="1:3" ht="12.75">
      <c r="A33" s="108" t="s">
        <v>360</v>
      </c>
      <c r="B33" s="143" t="s">
        <v>542</v>
      </c>
      <c r="C33" s="142" t="s">
        <v>614</v>
      </c>
    </row>
    <row r="34" spans="1:3" ht="12.75">
      <c r="A34" s="108" t="s">
        <v>362</v>
      </c>
      <c r="B34" s="141" t="s">
        <v>543</v>
      </c>
      <c r="C34" s="142" t="s">
        <v>615</v>
      </c>
    </row>
    <row r="35" spans="1:3" ht="12.75">
      <c r="A35" s="108" t="s">
        <v>364</v>
      </c>
      <c r="B35" s="141" t="s">
        <v>544</v>
      </c>
      <c r="C35" s="142" t="s">
        <v>616</v>
      </c>
    </row>
    <row r="36" spans="1:3" ht="12.75">
      <c r="A36" s="108" t="s">
        <v>545</v>
      </c>
      <c r="B36" s="143" t="s">
        <v>546</v>
      </c>
      <c r="C36" s="142" t="s">
        <v>617</v>
      </c>
    </row>
    <row r="37" spans="1:3" ht="12.75">
      <c r="A37" s="108" t="s">
        <v>547</v>
      </c>
      <c r="B37" s="143" t="s">
        <v>548</v>
      </c>
      <c r="C37" s="142" t="s">
        <v>579</v>
      </c>
    </row>
    <row r="38" spans="1:3" ht="12.75">
      <c r="A38" s="108" t="s">
        <v>549</v>
      </c>
      <c r="B38" s="141" t="s">
        <v>550</v>
      </c>
      <c r="C38" s="142" t="s">
        <v>579</v>
      </c>
    </row>
    <row r="39" spans="1:3" ht="12.75">
      <c r="A39" s="108" t="s">
        <v>551</v>
      </c>
      <c r="B39" s="141" t="s">
        <v>552</v>
      </c>
      <c r="C39" s="142" t="s">
        <v>579</v>
      </c>
    </row>
    <row r="40" spans="1:3" ht="12.75">
      <c r="A40" s="108" t="s">
        <v>553</v>
      </c>
      <c r="B40" s="141" t="s">
        <v>554</v>
      </c>
      <c r="C40" s="142" t="s">
        <v>579</v>
      </c>
    </row>
    <row r="41" spans="1:3" ht="12.75">
      <c r="A41" s="108" t="s">
        <v>555</v>
      </c>
      <c r="B41" s="143" t="s">
        <v>556</v>
      </c>
      <c r="C41" s="142" t="s">
        <v>617</v>
      </c>
    </row>
    <row r="42" spans="1:3" ht="12.75">
      <c r="A42" s="108" t="s">
        <v>557</v>
      </c>
      <c r="B42" s="143" t="s">
        <v>558</v>
      </c>
      <c r="C42" s="142" t="s">
        <v>579</v>
      </c>
    </row>
    <row r="43" spans="1:3" ht="12.75">
      <c r="A43" s="108" t="s">
        <v>559</v>
      </c>
      <c r="B43" s="141" t="s">
        <v>560</v>
      </c>
      <c r="C43" s="142" t="s">
        <v>579</v>
      </c>
    </row>
    <row r="44" spans="1:3" ht="12.75">
      <c r="A44" s="108" t="s">
        <v>561</v>
      </c>
      <c r="B44" s="141" t="s">
        <v>562</v>
      </c>
      <c r="C44" s="142" t="s">
        <v>579</v>
      </c>
    </row>
    <row r="45" spans="1:3" ht="12.75">
      <c r="A45" s="108" t="s">
        <v>563</v>
      </c>
      <c r="B45" s="143" t="s">
        <v>564</v>
      </c>
      <c r="C45" s="142" t="s">
        <v>617</v>
      </c>
    </row>
    <row r="46" spans="1:3" ht="12.75">
      <c r="A46" s="108" t="s">
        <v>565</v>
      </c>
      <c r="B46" s="143" t="s">
        <v>566</v>
      </c>
      <c r="C46" s="142" t="s">
        <v>579</v>
      </c>
    </row>
  </sheetData>
  <sheetProtection/>
  <mergeCells count="3">
    <mergeCell ref="A1:C1"/>
    <mergeCell ref="A3:C3"/>
    <mergeCell ref="A4:C4"/>
  </mergeCells>
  <printOptions/>
  <pageMargins left="0.7" right="0.7" top="0.75" bottom="0.75" header="0.3" footer="0.3"/>
  <pageSetup orientation="portrait" paperSize="9"/>
  <ignoredErrors>
    <ignoredError sqref="C8:C46" numberStoredAsText="1"/>
  </ignoredErrors>
</worksheet>
</file>

<file path=xl/worksheets/sheet6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9.140625" style="0" customWidth="1"/>
    <col min="2" max="2" width="94.00390625" style="0" customWidth="1"/>
    <col min="3" max="3" width="13.28125" style="0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577</v>
      </c>
      <c r="B4" s="176"/>
      <c r="C4" s="175"/>
    </row>
    <row r="5" spans="1:3" ht="12.75">
      <c r="A5" s="99"/>
      <c r="B5" s="99"/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3" ht="12.75">
      <c r="A8" s="106" t="s">
        <v>499</v>
      </c>
      <c r="B8" s="141" t="s">
        <v>217</v>
      </c>
      <c r="C8" s="142">
        <v>818998</v>
      </c>
    </row>
    <row r="9" spans="1:3" ht="12.75">
      <c r="A9" s="108" t="s">
        <v>500</v>
      </c>
      <c r="B9" s="141" t="s">
        <v>218</v>
      </c>
      <c r="C9" s="142">
        <v>184949</v>
      </c>
    </row>
    <row r="10" spans="1:3" ht="12.75">
      <c r="A10" s="108" t="s">
        <v>501</v>
      </c>
      <c r="B10" s="143" t="s">
        <v>567</v>
      </c>
      <c r="C10" s="142">
        <v>634049</v>
      </c>
    </row>
    <row r="11" spans="1:3" ht="12.75">
      <c r="A11" s="106" t="s">
        <v>502</v>
      </c>
      <c r="B11" s="143" t="s">
        <v>568</v>
      </c>
      <c r="C11" s="142">
        <v>0</v>
      </c>
    </row>
    <row r="12" spans="1:3" ht="12.75">
      <c r="A12" s="108" t="s">
        <v>503</v>
      </c>
      <c r="B12" s="141" t="s">
        <v>220</v>
      </c>
      <c r="C12" s="142">
        <v>149352</v>
      </c>
    </row>
    <row r="13" spans="1:3" ht="12.75">
      <c r="A13" s="108" t="s">
        <v>504</v>
      </c>
      <c r="B13" s="141" t="s">
        <v>221</v>
      </c>
      <c r="C13" s="142">
        <v>100075</v>
      </c>
    </row>
    <row r="14" spans="1:3" ht="12.75">
      <c r="A14" s="106" t="s">
        <v>505</v>
      </c>
      <c r="B14" s="143" t="s">
        <v>506</v>
      </c>
      <c r="C14" s="142">
        <v>49277</v>
      </c>
    </row>
    <row r="15" spans="1:3" ht="12.75">
      <c r="A15" s="106" t="s">
        <v>507</v>
      </c>
      <c r="B15" s="143" t="s">
        <v>508</v>
      </c>
      <c r="C15" s="142">
        <v>0</v>
      </c>
    </row>
    <row r="16" spans="1:3" ht="12.75">
      <c r="A16" s="106" t="s">
        <v>509</v>
      </c>
      <c r="B16" s="143" t="s">
        <v>510</v>
      </c>
      <c r="C16" s="142">
        <v>0</v>
      </c>
    </row>
    <row r="17" spans="1:3" ht="12.75">
      <c r="A17" s="106" t="s">
        <v>511</v>
      </c>
      <c r="B17" s="143" t="s">
        <v>512</v>
      </c>
      <c r="C17" s="142">
        <v>0</v>
      </c>
    </row>
    <row r="18" spans="1:3" ht="12.75">
      <c r="A18" s="106" t="s">
        <v>513</v>
      </c>
      <c r="B18" s="141" t="s">
        <v>514</v>
      </c>
      <c r="C18" s="142">
        <v>0</v>
      </c>
    </row>
    <row r="19" spans="1:3" ht="12.75">
      <c r="A19" s="106" t="s">
        <v>515</v>
      </c>
      <c r="B19" s="141" t="s">
        <v>516</v>
      </c>
      <c r="C19" s="142">
        <v>8143</v>
      </c>
    </row>
    <row r="20" spans="1:3" ht="12.75">
      <c r="A20" s="106" t="s">
        <v>517</v>
      </c>
      <c r="B20" s="143" t="s">
        <v>518</v>
      </c>
      <c r="C20" s="142">
        <v>0</v>
      </c>
    </row>
    <row r="21" spans="1:3" ht="12.75">
      <c r="A21" s="106" t="s">
        <v>519</v>
      </c>
      <c r="B21" s="143" t="s">
        <v>520</v>
      </c>
      <c r="C21" s="142">
        <v>0</v>
      </c>
    </row>
    <row r="22" spans="1:3" ht="12.75">
      <c r="A22" s="106" t="s">
        <v>521</v>
      </c>
      <c r="B22" s="143" t="s">
        <v>522</v>
      </c>
      <c r="C22" s="142">
        <v>0</v>
      </c>
    </row>
    <row r="23" spans="1:3" ht="12.75">
      <c r="A23" s="106" t="s">
        <v>523</v>
      </c>
      <c r="B23" s="143" t="s">
        <v>524</v>
      </c>
      <c r="C23" s="142">
        <v>0</v>
      </c>
    </row>
    <row r="24" spans="1:3" ht="12.75">
      <c r="A24" s="106" t="s">
        <v>525</v>
      </c>
      <c r="B24" s="143" t="s">
        <v>526</v>
      </c>
      <c r="C24" s="142">
        <v>0</v>
      </c>
    </row>
    <row r="25" spans="1:3" ht="12.75">
      <c r="A25" s="106" t="s">
        <v>527</v>
      </c>
      <c r="B25" s="143" t="s">
        <v>528</v>
      </c>
      <c r="C25" s="142">
        <v>14576</v>
      </c>
    </row>
    <row r="26" spans="1:3" ht="12.75">
      <c r="A26" s="106" t="s">
        <v>529</v>
      </c>
      <c r="B26" s="143" t="s">
        <v>530</v>
      </c>
      <c r="C26" s="142">
        <v>0</v>
      </c>
    </row>
    <row r="27" spans="1:3" ht="12.75">
      <c r="A27" s="106" t="s">
        <v>531</v>
      </c>
      <c r="B27" s="143" t="s">
        <v>532</v>
      </c>
      <c r="C27" s="142">
        <v>0</v>
      </c>
    </row>
    <row r="28" spans="1:3" ht="12.75">
      <c r="A28" s="106" t="s">
        <v>533</v>
      </c>
      <c r="B28" s="141" t="s">
        <v>231</v>
      </c>
      <c r="C28" s="142">
        <v>49811</v>
      </c>
    </row>
    <row r="29" spans="1:3" ht="12.75">
      <c r="A29" s="106" t="s">
        <v>534</v>
      </c>
      <c r="B29" s="143" t="s">
        <v>535</v>
      </c>
      <c r="C29" s="142">
        <v>0</v>
      </c>
    </row>
    <row r="30" spans="1:3" ht="12.75">
      <c r="A30" s="108" t="s">
        <v>536</v>
      </c>
      <c r="B30" s="143" t="s">
        <v>537</v>
      </c>
      <c r="C30" s="142">
        <v>23768</v>
      </c>
    </row>
    <row r="31" spans="1:3" ht="12.75">
      <c r="A31" s="108" t="s">
        <v>538</v>
      </c>
      <c r="B31" s="143" t="s">
        <v>539</v>
      </c>
      <c r="C31" s="142">
        <v>686650</v>
      </c>
    </row>
    <row r="32" spans="1:3" ht="12.75">
      <c r="A32" s="108" t="s">
        <v>540</v>
      </c>
      <c r="B32" s="143" t="s">
        <v>541</v>
      </c>
      <c r="C32" s="142">
        <v>0</v>
      </c>
    </row>
    <row r="33" spans="1:3" ht="12.75">
      <c r="A33" s="108" t="s">
        <v>360</v>
      </c>
      <c r="B33" s="143" t="s">
        <v>542</v>
      </c>
      <c r="C33" s="142">
        <v>241743</v>
      </c>
    </row>
    <row r="34" spans="1:3" ht="12.75">
      <c r="A34" s="108" t="s">
        <v>362</v>
      </c>
      <c r="B34" s="141" t="s">
        <v>543</v>
      </c>
      <c r="C34" s="142">
        <v>41350</v>
      </c>
    </row>
    <row r="35" spans="1:3" ht="12.75">
      <c r="A35" s="108" t="s">
        <v>364</v>
      </c>
      <c r="B35" s="141" t="s">
        <v>544</v>
      </c>
      <c r="C35" s="142">
        <v>301686</v>
      </c>
    </row>
    <row r="36" spans="1:3" ht="12.75">
      <c r="A36" s="108" t="s">
        <v>545</v>
      </c>
      <c r="B36" s="143" t="s">
        <v>546</v>
      </c>
      <c r="C36" s="142">
        <v>101871</v>
      </c>
    </row>
    <row r="37" spans="1:3" ht="12.75">
      <c r="A37" s="108" t="s">
        <v>547</v>
      </c>
      <c r="B37" s="143" t="s">
        <v>548</v>
      </c>
      <c r="C37" s="142">
        <v>0</v>
      </c>
    </row>
    <row r="38" spans="1:3" ht="12.75">
      <c r="A38" s="108" t="s">
        <v>549</v>
      </c>
      <c r="B38" s="141" t="s">
        <v>550</v>
      </c>
      <c r="C38" s="142">
        <v>0</v>
      </c>
    </row>
    <row r="39" spans="1:3" ht="12.75">
      <c r="A39" s="108" t="s">
        <v>551</v>
      </c>
      <c r="B39" s="141" t="s">
        <v>552</v>
      </c>
      <c r="C39" s="142">
        <v>0</v>
      </c>
    </row>
    <row r="40" spans="1:3" ht="12.75">
      <c r="A40" s="108" t="s">
        <v>553</v>
      </c>
      <c r="B40" s="141" t="s">
        <v>554</v>
      </c>
      <c r="C40" s="142">
        <v>0</v>
      </c>
    </row>
    <row r="41" spans="1:3" ht="12.75">
      <c r="A41" s="108" t="s">
        <v>555</v>
      </c>
      <c r="B41" s="143" t="s">
        <v>556</v>
      </c>
      <c r="C41" s="142">
        <v>101871</v>
      </c>
    </row>
    <row r="42" spans="1:3" ht="12.75">
      <c r="A42" s="108" t="s">
        <v>557</v>
      </c>
      <c r="B42" s="143" t="s">
        <v>558</v>
      </c>
      <c r="C42" s="142">
        <v>0</v>
      </c>
    </row>
    <row r="43" spans="1:3" ht="12.75">
      <c r="A43" s="108" t="s">
        <v>559</v>
      </c>
      <c r="B43" s="141" t="s">
        <v>560</v>
      </c>
      <c r="C43" s="142">
        <v>0</v>
      </c>
    </row>
    <row r="44" spans="1:3" ht="12.75">
      <c r="A44" s="108" t="s">
        <v>561</v>
      </c>
      <c r="B44" s="141" t="s">
        <v>562</v>
      </c>
      <c r="C44" s="142">
        <v>0</v>
      </c>
    </row>
    <row r="45" spans="1:3" ht="12.75">
      <c r="A45" s="108" t="s">
        <v>563</v>
      </c>
      <c r="B45" s="143" t="s">
        <v>564</v>
      </c>
      <c r="C45" s="142">
        <v>101871</v>
      </c>
    </row>
    <row r="46" spans="1:3" ht="12.75">
      <c r="A46" s="108" t="s">
        <v>565</v>
      </c>
      <c r="B46" s="143" t="s">
        <v>566</v>
      </c>
      <c r="C46" s="142">
        <v>0</v>
      </c>
    </row>
  </sheetData>
  <sheetProtection/>
  <mergeCells count="3">
    <mergeCell ref="A1:C1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9.140625" style="99" customWidth="1"/>
    <col min="2" max="2" width="94.00390625" style="99" customWidth="1"/>
    <col min="3" max="3" width="13.28125" style="99" customWidth="1"/>
    <col min="4" max="4" width="9.57421875" style="99" bestFit="1" customWidth="1"/>
    <col min="5" max="16384" width="9.140625" style="99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575</v>
      </c>
      <c r="B4" s="176"/>
      <c r="C4" s="175"/>
    </row>
    <row r="5" ht="12.75"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4" ht="12.75">
      <c r="A8" s="106" t="s">
        <v>499</v>
      </c>
      <c r="B8" s="141" t="s">
        <v>217</v>
      </c>
      <c r="C8" s="142">
        <v>407174</v>
      </c>
      <c r="D8" s="142"/>
    </row>
    <row r="9" spans="1:4" ht="12.75">
      <c r="A9" s="108" t="s">
        <v>500</v>
      </c>
      <c r="B9" s="141" t="s">
        <v>218</v>
      </c>
      <c r="C9" s="142">
        <v>98088</v>
      </c>
      <c r="D9" s="142"/>
    </row>
    <row r="10" spans="1:4" ht="12.75">
      <c r="A10" s="108" t="s">
        <v>501</v>
      </c>
      <c r="B10" s="143" t="s">
        <v>567</v>
      </c>
      <c r="C10" s="142">
        <v>309086</v>
      </c>
      <c r="D10" s="142"/>
    </row>
    <row r="11" spans="1:4" ht="12.75">
      <c r="A11" s="106" t="s">
        <v>502</v>
      </c>
      <c r="B11" s="143" t="s">
        <v>568</v>
      </c>
      <c r="C11" s="142">
        <v>0</v>
      </c>
      <c r="D11" s="144"/>
    </row>
    <row r="12" spans="1:4" ht="12.75">
      <c r="A12" s="108" t="s">
        <v>503</v>
      </c>
      <c r="B12" s="141" t="s">
        <v>220</v>
      </c>
      <c r="C12" s="142">
        <v>74777</v>
      </c>
      <c r="D12" s="142"/>
    </row>
    <row r="13" spans="1:4" ht="12.75">
      <c r="A13" s="108" t="s">
        <v>504</v>
      </c>
      <c r="B13" s="141" t="s">
        <v>221</v>
      </c>
      <c r="C13" s="142">
        <v>49139</v>
      </c>
      <c r="D13" s="142"/>
    </row>
    <row r="14" spans="1:4" ht="12.75">
      <c r="A14" s="106" t="s">
        <v>505</v>
      </c>
      <c r="B14" s="143" t="s">
        <v>506</v>
      </c>
      <c r="C14" s="142">
        <v>25638</v>
      </c>
      <c r="D14" s="142"/>
    </row>
    <row r="15" spans="1:4" ht="12.75">
      <c r="A15" s="106" t="s">
        <v>507</v>
      </c>
      <c r="B15" s="143" t="s">
        <v>508</v>
      </c>
      <c r="C15" s="142">
        <v>0</v>
      </c>
      <c r="D15" s="144"/>
    </row>
    <row r="16" spans="1:4" ht="12.75">
      <c r="A16" s="106" t="s">
        <v>509</v>
      </c>
      <c r="B16" s="143" t="s">
        <v>510</v>
      </c>
      <c r="C16" s="142">
        <v>0</v>
      </c>
      <c r="D16" s="144"/>
    </row>
    <row r="17" spans="1:4" ht="12.75">
      <c r="A17" s="106" t="s">
        <v>511</v>
      </c>
      <c r="B17" s="143" t="s">
        <v>512</v>
      </c>
      <c r="C17" s="142">
        <v>0</v>
      </c>
      <c r="D17" s="142"/>
    </row>
    <row r="18" spans="1:4" ht="12.75">
      <c r="A18" s="106" t="s">
        <v>513</v>
      </c>
      <c r="B18" s="141" t="s">
        <v>514</v>
      </c>
      <c r="C18" s="142">
        <v>0</v>
      </c>
      <c r="D18" s="142"/>
    </row>
    <row r="19" spans="1:4" ht="12.75">
      <c r="A19" s="106" t="s">
        <v>515</v>
      </c>
      <c r="B19" s="141" t="s">
        <v>516</v>
      </c>
      <c r="C19" s="142">
        <v>2776</v>
      </c>
      <c r="D19" s="144"/>
    </row>
    <row r="20" spans="1:4" ht="12.75">
      <c r="A20" s="106" t="s">
        <v>517</v>
      </c>
      <c r="B20" s="143" t="s">
        <v>518</v>
      </c>
      <c r="C20" s="142">
        <v>0</v>
      </c>
      <c r="D20" s="144"/>
    </row>
    <row r="21" spans="1:4" ht="12.75">
      <c r="A21" s="106" t="s">
        <v>519</v>
      </c>
      <c r="B21" s="143" t="s">
        <v>520</v>
      </c>
      <c r="C21" s="142">
        <v>0</v>
      </c>
      <c r="D21" s="144"/>
    </row>
    <row r="22" spans="1:4" ht="12.75">
      <c r="A22" s="106" t="s">
        <v>521</v>
      </c>
      <c r="B22" s="143" t="s">
        <v>522</v>
      </c>
      <c r="C22" s="142">
        <v>0</v>
      </c>
      <c r="D22" s="142"/>
    </row>
    <row r="23" spans="1:4" ht="12.75">
      <c r="A23" s="106" t="s">
        <v>523</v>
      </c>
      <c r="B23" s="143" t="s">
        <v>524</v>
      </c>
      <c r="C23" s="142">
        <v>0</v>
      </c>
      <c r="D23" s="144"/>
    </row>
    <row r="24" spans="1:4" ht="12.75">
      <c r="A24" s="106" t="s">
        <v>525</v>
      </c>
      <c r="B24" s="143" t="s">
        <v>526</v>
      </c>
      <c r="C24" s="142">
        <v>0</v>
      </c>
      <c r="D24" s="142"/>
    </row>
    <row r="25" spans="1:4" ht="12.75">
      <c r="A25" s="106" t="s">
        <v>527</v>
      </c>
      <c r="B25" s="143" t="s">
        <v>528</v>
      </c>
      <c r="C25" s="142">
        <v>16794</v>
      </c>
      <c r="D25" s="144"/>
    </row>
    <row r="26" spans="1:4" ht="12.75">
      <c r="A26" s="106" t="s">
        <v>529</v>
      </c>
      <c r="B26" s="143" t="s">
        <v>530</v>
      </c>
      <c r="C26" s="142">
        <v>0</v>
      </c>
      <c r="D26" s="144"/>
    </row>
    <row r="27" spans="1:4" ht="12.75">
      <c r="A27" s="106" t="s">
        <v>531</v>
      </c>
      <c r="B27" s="143" t="s">
        <v>532</v>
      </c>
      <c r="C27" s="142">
        <v>0</v>
      </c>
      <c r="D27" s="144"/>
    </row>
    <row r="28" spans="1:4" ht="12.75">
      <c r="A28" s="106" t="s">
        <v>533</v>
      </c>
      <c r="B28" s="141" t="s">
        <v>231</v>
      </c>
      <c r="C28" s="142">
        <v>31804</v>
      </c>
      <c r="D28" s="142"/>
    </row>
    <row r="29" spans="1:4" ht="12.75">
      <c r="A29" s="106" t="s">
        <v>534</v>
      </c>
      <c r="B29" s="143" t="s">
        <v>535</v>
      </c>
      <c r="C29" s="142">
        <v>3063</v>
      </c>
      <c r="D29" s="144"/>
    </row>
    <row r="30" spans="1:4" ht="12.75">
      <c r="A30" s="108" t="s">
        <v>536</v>
      </c>
      <c r="B30" s="143" t="s">
        <v>537</v>
      </c>
      <c r="C30" s="142">
        <v>0</v>
      </c>
      <c r="D30" s="142"/>
    </row>
    <row r="31" spans="1:4" ht="12.75">
      <c r="A31" s="108" t="s">
        <v>538</v>
      </c>
      <c r="B31" s="143" t="s">
        <v>539</v>
      </c>
      <c r="C31" s="142">
        <v>350021</v>
      </c>
      <c r="D31" s="142"/>
    </row>
    <row r="32" spans="1:4" ht="12.75">
      <c r="A32" s="108" t="s">
        <v>540</v>
      </c>
      <c r="B32" s="143" t="s">
        <v>541</v>
      </c>
      <c r="C32" s="142">
        <v>0</v>
      </c>
      <c r="D32" s="144"/>
    </row>
    <row r="33" spans="1:4" ht="12.75">
      <c r="A33" s="108" t="s">
        <v>360</v>
      </c>
      <c r="B33" s="143" t="s">
        <v>542</v>
      </c>
      <c r="C33" s="142">
        <v>120371</v>
      </c>
      <c r="D33" s="142"/>
    </row>
    <row r="34" spans="1:4" ht="12.75">
      <c r="A34" s="108" t="s">
        <v>362</v>
      </c>
      <c r="B34" s="141" t="s">
        <v>543</v>
      </c>
      <c r="C34" s="142">
        <v>20467</v>
      </c>
      <c r="D34" s="142"/>
    </row>
    <row r="35" spans="1:4" ht="12.75">
      <c r="A35" s="108" t="s">
        <v>364</v>
      </c>
      <c r="B35" s="141" t="s">
        <v>544</v>
      </c>
      <c r="C35" s="142">
        <v>154678</v>
      </c>
      <c r="D35" s="142"/>
    </row>
    <row r="36" spans="1:4" ht="12.75">
      <c r="A36" s="108" t="s">
        <v>545</v>
      </c>
      <c r="B36" s="143" t="s">
        <v>546</v>
      </c>
      <c r="C36" s="142">
        <v>54506</v>
      </c>
      <c r="D36" s="142"/>
    </row>
    <row r="37" spans="1:4" ht="12.75">
      <c r="A37" s="108" t="s">
        <v>547</v>
      </c>
      <c r="B37" s="143" t="s">
        <v>548</v>
      </c>
      <c r="C37" s="142">
        <v>0</v>
      </c>
      <c r="D37" s="144"/>
    </row>
    <row r="38" spans="1:4" ht="12.75">
      <c r="A38" s="108" t="s">
        <v>549</v>
      </c>
      <c r="B38" s="141" t="s">
        <v>550</v>
      </c>
      <c r="C38" s="142">
        <v>0</v>
      </c>
      <c r="D38" s="142"/>
    </row>
    <row r="39" spans="1:4" ht="12.75">
      <c r="A39" s="108" t="s">
        <v>551</v>
      </c>
      <c r="B39" s="141" t="s">
        <v>552</v>
      </c>
      <c r="C39" s="142">
        <v>0</v>
      </c>
      <c r="D39" s="144"/>
    </row>
    <row r="40" spans="1:4" ht="12.75">
      <c r="A40" s="108" t="s">
        <v>553</v>
      </c>
      <c r="B40" s="141" t="s">
        <v>554</v>
      </c>
      <c r="C40" s="142">
        <v>0</v>
      </c>
      <c r="D40" s="142"/>
    </row>
    <row r="41" spans="1:4" ht="12.75">
      <c r="A41" s="108" t="s">
        <v>555</v>
      </c>
      <c r="B41" s="143" t="s">
        <v>556</v>
      </c>
      <c r="C41" s="142">
        <v>54506</v>
      </c>
      <c r="D41" s="142"/>
    </row>
    <row r="42" spans="1:4" ht="12.75">
      <c r="A42" s="108" t="s">
        <v>557</v>
      </c>
      <c r="B42" s="143" t="s">
        <v>558</v>
      </c>
      <c r="C42" s="142">
        <v>0</v>
      </c>
      <c r="D42" s="144"/>
    </row>
    <row r="43" spans="1:4" ht="12.75">
      <c r="A43" s="108" t="s">
        <v>559</v>
      </c>
      <c r="B43" s="141" t="s">
        <v>560</v>
      </c>
      <c r="C43" s="142">
        <v>0</v>
      </c>
      <c r="D43" s="144"/>
    </row>
    <row r="44" spans="1:4" ht="12.75">
      <c r="A44" s="108" t="s">
        <v>561</v>
      </c>
      <c r="B44" s="141" t="s">
        <v>562</v>
      </c>
      <c r="C44" s="142">
        <v>0</v>
      </c>
      <c r="D44" s="144"/>
    </row>
    <row r="45" spans="1:4" ht="12.75">
      <c r="A45" s="108" t="s">
        <v>563</v>
      </c>
      <c r="B45" s="143" t="s">
        <v>564</v>
      </c>
      <c r="C45" s="142">
        <v>54506</v>
      </c>
      <c r="D45" s="142"/>
    </row>
    <row r="46" spans="1:4" ht="12.75">
      <c r="A46" s="108" t="s">
        <v>565</v>
      </c>
      <c r="B46" s="143" t="s">
        <v>566</v>
      </c>
      <c r="C46" s="142">
        <v>0</v>
      </c>
      <c r="D46" s="144"/>
    </row>
  </sheetData>
  <sheetProtection/>
  <mergeCells count="3">
    <mergeCell ref="A1:C1"/>
    <mergeCell ref="A3:C3"/>
    <mergeCell ref="A4:C4"/>
  </mergeCells>
  <printOptions/>
  <pageMargins left="0.7" right="0.7" top="0.75" bottom="0.75" header="0.3" footer="0.3"/>
  <pageSetup horizontalDpi="600" verticalDpi="60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9.140625" style="99" customWidth="1"/>
    <col min="2" max="2" width="94.00390625" style="99" customWidth="1"/>
    <col min="3" max="3" width="13.28125" style="99" customWidth="1"/>
    <col min="4" max="4" width="9.57421875" style="99" bestFit="1" customWidth="1"/>
    <col min="5" max="16384" width="9.140625" style="99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498</v>
      </c>
      <c r="B4" s="176"/>
      <c r="C4" s="175"/>
    </row>
    <row r="5" ht="12.75"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4" ht="12.75">
      <c r="A8" s="106" t="s">
        <v>499</v>
      </c>
      <c r="B8" s="141" t="s">
        <v>217</v>
      </c>
      <c r="C8" s="142">
        <v>1606488</v>
      </c>
      <c r="D8" s="142"/>
    </row>
    <row r="9" spans="1:4" ht="12.75">
      <c r="A9" s="108" t="s">
        <v>500</v>
      </c>
      <c r="B9" s="141" t="s">
        <v>218</v>
      </c>
      <c r="C9" s="142">
        <v>480975</v>
      </c>
      <c r="D9" s="142"/>
    </row>
    <row r="10" spans="1:4" ht="12.75">
      <c r="A10" s="108" t="s">
        <v>501</v>
      </c>
      <c r="B10" s="143" t="s">
        <v>567</v>
      </c>
      <c r="C10" s="142">
        <v>1125513</v>
      </c>
      <c r="D10" s="142"/>
    </row>
    <row r="11" spans="1:4" ht="12.75">
      <c r="A11" s="106" t="s">
        <v>502</v>
      </c>
      <c r="B11" s="143" t="s">
        <v>568</v>
      </c>
      <c r="C11" s="144">
        <v>0</v>
      </c>
      <c r="D11" s="144"/>
    </row>
    <row r="12" spans="1:4" ht="12.75">
      <c r="A12" s="108" t="s">
        <v>503</v>
      </c>
      <c r="B12" s="141" t="s">
        <v>220</v>
      </c>
      <c r="C12" s="142">
        <v>294007</v>
      </c>
      <c r="D12" s="142"/>
    </row>
    <row r="13" spans="1:4" ht="12.75">
      <c r="A13" s="108" t="s">
        <v>504</v>
      </c>
      <c r="B13" s="141" t="s">
        <v>221</v>
      </c>
      <c r="C13" s="142">
        <v>174912</v>
      </c>
      <c r="D13" s="142"/>
    </row>
    <row r="14" spans="1:4" ht="12.75">
      <c r="A14" s="106" t="s">
        <v>505</v>
      </c>
      <c r="B14" s="143" t="s">
        <v>506</v>
      </c>
      <c r="C14" s="142">
        <v>119095</v>
      </c>
      <c r="D14" s="142"/>
    </row>
    <row r="15" spans="1:4" ht="12.75">
      <c r="A15" s="106" t="s">
        <v>507</v>
      </c>
      <c r="B15" s="143" t="s">
        <v>508</v>
      </c>
      <c r="C15" s="144">
        <v>0</v>
      </c>
      <c r="D15" s="144"/>
    </row>
    <row r="16" spans="1:4" ht="12.75">
      <c r="A16" s="106" t="s">
        <v>509</v>
      </c>
      <c r="B16" s="143" t="s">
        <v>510</v>
      </c>
      <c r="C16" s="144">
        <v>0</v>
      </c>
      <c r="D16" s="144"/>
    </row>
    <row r="17" spans="1:4" ht="12.75">
      <c r="A17" s="106" t="s">
        <v>511</v>
      </c>
      <c r="B17" s="143" t="s">
        <v>512</v>
      </c>
      <c r="C17" s="144">
        <v>0</v>
      </c>
      <c r="D17" s="142"/>
    </row>
    <row r="18" spans="1:4" ht="12.75">
      <c r="A18" s="106" t="s">
        <v>513</v>
      </c>
      <c r="B18" s="141" t="s">
        <v>514</v>
      </c>
      <c r="C18" s="142">
        <v>1796</v>
      </c>
      <c r="D18" s="142"/>
    </row>
    <row r="19" spans="1:4" ht="12.75">
      <c r="A19" s="106" t="s">
        <v>515</v>
      </c>
      <c r="B19" s="141" t="s">
        <v>516</v>
      </c>
      <c r="C19" s="144">
        <v>0</v>
      </c>
      <c r="D19" s="144"/>
    </row>
    <row r="20" spans="1:4" ht="12.75">
      <c r="A20" s="106" t="s">
        <v>517</v>
      </c>
      <c r="B20" s="143" t="s">
        <v>518</v>
      </c>
      <c r="C20" s="144">
        <v>0</v>
      </c>
      <c r="D20" s="144"/>
    </row>
    <row r="21" spans="1:4" ht="12.75">
      <c r="A21" s="106" t="s">
        <v>519</v>
      </c>
      <c r="B21" s="143" t="s">
        <v>520</v>
      </c>
      <c r="C21" s="144">
        <v>0</v>
      </c>
      <c r="D21" s="144"/>
    </row>
    <row r="22" spans="1:4" ht="12.75">
      <c r="A22" s="106" t="s">
        <v>521</v>
      </c>
      <c r="B22" s="143" t="s">
        <v>522</v>
      </c>
      <c r="C22" s="144">
        <v>0</v>
      </c>
      <c r="D22" s="142"/>
    </row>
    <row r="23" spans="1:4" ht="12.75">
      <c r="A23" s="106" t="s">
        <v>523</v>
      </c>
      <c r="B23" s="143" t="s">
        <v>524</v>
      </c>
      <c r="C23" s="144">
        <v>0</v>
      </c>
      <c r="D23" s="144"/>
    </row>
    <row r="24" spans="1:4" ht="12.75">
      <c r="A24" s="106" t="s">
        <v>525</v>
      </c>
      <c r="B24" s="143" t="s">
        <v>526</v>
      </c>
      <c r="C24" s="142">
        <v>66864</v>
      </c>
      <c r="D24" s="142"/>
    </row>
    <row r="25" spans="1:4" ht="12.75">
      <c r="A25" s="106" t="s">
        <v>527</v>
      </c>
      <c r="B25" s="143" t="s">
        <v>528</v>
      </c>
      <c r="C25" s="144">
        <v>0</v>
      </c>
      <c r="D25" s="144"/>
    </row>
    <row r="26" spans="1:4" ht="12.75">
      <c r="A26" s="106" t="s">
        <v>529</v>
      </c>
      <c r="B26" s="143" t="s">
        <v>530</v>
      </c>
      <c r="C26" s="144">
        <v>0</v>
      </c>
      <c r="D26" s="144"/>
    </row>
    <row r="27" spans="1:4" ht="12.75">
      <c r="A27" s="106" t="s">
        <v>531</v>
      </c>
      <c r="B27" s="143" t="s">
        <v>532</v>
      </c>
      <c r="C27" s="144">
        <v>0</v>
      </c>
      <c r="D27" s="144"/>
    </row>
    <row r="28" spans="1:4" ht="12.75">
      <c r="A28" s="106" t="s">
        <v>533</v>
      </c>
      <c r="B28" s="141" t="s">
        <v>231</v>
      </c>
      <c r="C28" s="142">
        <v>67529</v>
      </c>
      <c r="D28" s="142"/>
    </row>
    <row r="29" spans="1:4" ht="12.75">
      <c r="A29" s="106" t="s">
        <v>534</v>
      </c>
      <c r="B29" s="143" t="s">
        <v>535</v>
      </c>
      <c r="C29" s="144">
        <v>0</v>
      </c>
      <c r="D29" s="144"/>
    </row>
    <row r="30" spans="1:4" ht="12.75">
      <c r="A30" s="108" t="s">
        <v>536</v>
      </c>
      <c r="B30" s="143" t="s">
        <v>537</v>
      </c>
      <c r="C30" s="142">
        <v>172840</v>
      </c>
      <c r="D30" s="142"/>
    </row>
    <row r="31" spans="1:4" ht="12.75">
      <c r="A31" s="108" t="s">
        <v>538</v>
      </c>
      <c r="B31" s="143" t="s">
        <v>539</v>
      </c>
      <c r="C31" s="142">
        <v>1207957</v>
      </c>
      <c r="D31" s="142"/>
    </row>
    <row r="32" spans="1:4" ht="12.75">
      <c r="A32" s="108" t="s">
        <v>540</v>
      </c>
      <c r="B32" s="143" t="s">
        <v>541</v>
      </c>
      <c r="C32" s="144">
        <v>0</v>
      </c>
      <c r="D32" s="144"/>
    </row>
    <row r="33" spans="1:4" ht="12.75">
      <c r="A33" s="108" t="s">
        <v>360</v>
      </c>
      <c r="B33" s="143" t="s">
        <v>542</v>
      </c>
      <c r="C33" s="142">
        <v>477841</v>
      </c>
      <c r="D33" s="142"/>
    </row>
    <row r="34" spans="1:4" ht="12.75">
      <c r="A34" s="108" t="s">
        <v>362</v>
      </c>
      <c r="B34" s="141" t="s">
        <v>543</v>
      </c>
      <c r="C34" s="142">
        <v>89339</v>
      </c>
      <c r="D34" s="142"/>
    </row>
    <row r="35" spans="1:4" ht="12.75">
      <c r="A35" s="108" t="s">
        <v>364</v>
      </c>
      <c r="B35" s="141" t="s">
        <v>544</v>
      </c>
      <c r="C35" s="142">
        <v>581706</v>
      </c>
      <c r="D35" s="142"/>
    </row>
    <row r="36" spans="1:4" ht="12.75">
      <c r="A36" s="108" t="s">
        <v>545</v>
      </c>
      <c r="B36" s="143" t="s">
        <v>546</v>
      </c>
      <c r="C36" s="142">
        <v>59071</v>
      </c>
      <c r="D36" s="142"/>
    </row>
    <row r="37" spans="1:4" ht="12.75">
      <c r="A37" s="108" t="s">
        <v>547</v>
      </c>
      <c r="B37" s="143" t="s">
        <v>548</v>
      </c>
      <c r="C37" s="144">
        <v>0</v>
      </c>
      <c r="D37" s="144"/>
    </row>
    <row r="38" spans="1:4" ht="12.75">
      <c r="A38" s="108" t="s">
        <v>549</v>
      </c>
      <c r="B38" s="141" t="s">
        <v>550</v>
      </c>
      <c r="C38" s="144">
        <v>0</v>
      </c>
      <c r="D38" s="142"/>
    </row>
    <row r="39" spans="1:4" ht="12.75">
      <c r="A39" s="108" t="s">
        <v>551</v>
      </c>
      <c r="B39" s="141" t="s">
        <v>552</v>
      </c>
      <c r="C39" s="142">
        <v>3175</v>
      </c>
      <c r="D39" s="144"/>
    </row>
    <row r="40" spans="1:4" ht="12.75">
      <c r="A40" s="108" t="s">
        <v>553</v>
      </c>
      <c r="B40" s="141" t="s">
        <v>554</v>
      </c>
      <c r="C40" s="144">
        <v>0</v>
      </c>
      <c r="D40" s="142"/>
    </row>
    <row r="41" spans="1:4" ht="12.75">
      <c r="A41" s="108" t="s">
        <v>555</v>
      </c>
      <c r="B41" s="143" t="s">
        <v>556</v>
      </c>
      <c r="C41" s="142">
        <v>62246</v>
      </c>
      <c r="D41" s="142"/>
    </row>
    <row r="42" spans="1:4" ht="12.75">
      <c r="A42" s="108" t="s">
        <v>557</v>
      </c>
      <c r="B42" s="143" t="s">
        <v>558</v>
      </c>
      <c r="C42" s="144">
        <v>0</v>
      </c>
      <c r="D42" s="144"/>
    </row>
    <row r="43" spans="1:4" ht="12.75">
      <c r="A43" s="108" t="s">
        <v>559</v>
      </c>
      <c r="B43" s="141" t="s">
        <v>560</v>
      </c>
      <c r="C43" s="144">
        <v>0</v>
      </c>
      <c r="D43" s="144"/>
    </row>
    <row r="44" spans="1:4" ht="12.75">
      <c r="A44" s="108" t="s">
        <v>561</v>
      </c>
      <c r="B44" s="141" t="s">
        <v>562</v>
      </c>
      <c r="C44" s="144">
        <v>0</v>
      </c>
      <c r="D44" s="144"/>
    </row>
    <row r="45" spans="1:4" ht="12.75">
      <c r="A45" s="108" t="s">
        <v>563</v>
      </c>
      <c r="B45" s="143" t="s">
        <v>564</v>
      </c>
      <c r="C45" s="142">
        <v>62246</v>
      </c>
      <c r="D45" s="142"/>
    </row>
    <row r="46" spans="1:4" ht="12.75">
      <c r="A46" s="108" t="s">
        <v>565</v>
      </c>
      <c r="B46" s="143" t="s">
        <v>566</v>
      </c>
      <c r="C46" s="144">
        <v>0</v>
      </c>
      <c r="D46" s="144"/>
    </row>
  </sheetData>
  <sheetProtection/>
  <mergeCells count="3">
    <mergeCell ref="A3:C3"/>
    <mergeCell ref="A4:C4"/>
    <mergeCell ref="A1:C1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.140625" style="99" customWidth="1"/>
    <col min="2" max="2" width="94.421875" style="99" customWidth="1"/>
    <col min="3" max="3" width="13.8515625" style="99" customWidth="1"/>
    <col min="4" max="16384" width="9.140625" style="99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424</v>
      </c>
      <c r="B4" s="175"/>
      <c r="C4" s="175"/>
    </row>
    <row r="5" ht="12.75"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3" ht="12.75">
      <c r="A8" s="106" t="s">
        <v>338</v>
      </c>
      <c r="B8" s="107" t="s">
        <v>339</v>
      </c>
      <c r="C8" s="112">
        <v>809733</v>
      </c>
    </row>
    <row r="9" spans="1:3" ht="12.75">
      <c r="A9" s="108"/>
      <c r="B9" s="107" t="s">
        <v>340</v>
      </c>
      <c r="C9" s="112">
        <v>1176612</v>
      </c>
    </row>
    <row r="10" spans="1:3" ht="12.75">
      <c r="A10" s="108"/>
      <c r="B10" s="107" t="s">
        <v>341</v>
      </c>
      <c r="C10" s="112">
        <v>366879</v>
      </c>
    </row>
    <row r="11" spans="1:3" ht="12.75">
      <c r="A11" s="106" t="s">
        <v>342</v>
      </c>
      <c r="B11" s="107" t="s">
        <v>343</v>
      </c>
      <c r="C11" s="112">
        <v>88114</v>
      </c>
    </row>
    <row r="12" spans="1:3" ht="12.75">
      <c r="A12" s="108"/>
      <c r="B12" s="107" t="s">
        <v>344</v>
      </c>
      <c r="C12" s="112">
        <v>215241</v>
      </c>
    </row>
    <row r="13" spans="1:3" ht="12.75">
      <c r="A13" s="108"/>
      <c r="B13" s="107" t="s">
        <v>345</v>
      </c>
      <c r="C13" s="112">
        <v>127127</v>
      </c>
    </row>
    <row r="14" spans="1:3" ht="26.25">
      <c r="A14" s="106" t="s">
        <v>346</v>
      </c>
      <c r="B14" s="109" t="s">
        <v>347</v>
      </c>
      <c r="C14" s="112">
        <v>0</v>
      </c>
    </row>
    <row r="15" spans="1:3" ht="26.25">
      <c r="A15" s="106" t="s">
        <v>348</v>
      </c>
      <c r="B15" s="109" t="s">
        <v>349</v>
      </c>
      <c r="C15" s="112">
        <v>0</v>
      </c>
    </row>
    <row r="16" spans="1:3" ht="12.75">
      <c r="A16" s="106" t="s">
        <v>350</v>
      </c>
      <c r="B16" s="109" t="s">
        <v>351</v>
      </c>
      <c r="C16" s="112">
        <v>0</v>
      </c>
    </row>
    <row r="17" spans="1:3" ht="12.75">
      <c r="A17" s="106" t="s">
        <v>352</v>
      </c>
      <c r="B17" s="109" t="s">
        <v>353</v>
      </c>
      <c r="C17" s="112">
        <v>0</v>
      </c>
    </row>
    <row r="18" spans="1:3" ht="12.75">
      <c r="A18" s="106" t="s">
        <v>89</v>
      </c>
      <c r="B18" s="109" t="s">
        <v>354</v>
      </c>
      <c r="C18" s="112">
        <v>0</v>
      </c>
    </row>
    <row r="19" spans="1:3" ht="12.75">
      <c r="A19" s="106" t="s">
        <v>93</v>
      </c>
      <c r="B19" s="107" t="s">
        <v>355</v>
      </c>
      <c r="C19" s="112">
        <v>-201951</v>
      </c>
    </row>
    <row r="20" spans="1:3" ht="12.75">
      <c r="A20" s="106" t="s">
        <v>97</v>
      </c>
      <c r="B20" s="107" t="s">
        <v>356</v>
      </c>
      <c r="C20" s="112">
        <v>0</v>
      </c>
    </row>
    <row r="21" spans="1:3" ht="12.75">
      <c r="A21" s="106" t="s">
        <v>357</v>
      </c>
      <c r="B21" s="107" t="s">
        <v>92</v>
      </c>
      <c r="C21" s="112">
        <v>35357</v>
      </c>
    </row>
    <row r="22" spans="1:3" ht="12.75">
      <c r="A22" s="106" t="s">
        <v>358</v>
      </c>
      <c r="B22" s="109" t="s">
        <v>359</v>
      </c>
      <c r="C22" s="112">
        <v>-40325</v>
      </c>
    </row>
    <row r="23" spans="1:3" ht="12.75">
      <c r="A23" s="106" t="s">
        <v>360</v>
      </c>
      <c r="B23" s="109" t="s">
        <v>361</v>
      </c>
      <c r="C23" s="112">
        <v>361189</v>
      </c>
    </row>
    <row r="24" spans="1:3" ht="12.75">
      <c r="A24" s="106" t="s">
        <v>362</v>
      </c>
      <c r="B24" s="107" t="s">
        <v>363</v>
      </c>
      <c r="C24" s="112">
        <v>68610</v>
      </c>
    </row>
    <row r="25" spans="1:3" ht="12.75">
      <c r="A25" s="106" t="s">
        <v>364</v>
      </c>
      <c r="B25" s="107" t="s">
        <v>100</v>
      </c>
      <c r="C25" s="112">
        <v>414399</v>
      </c>
    </row>
    <row r="26" spans="1:3" ht="12.75">
      <c r="A26" s="106" t="s">
        <v>365</v>
      </c>
      <c r="B26" s="109" t="s">
        <v>366</v>
      </c>
      <c r="C26" s="112">
        <v>254643</v>
      </c>
    </row>
    <row r="27" spans="1:3" ht="12.75">
      <c r="A27" s="106" t="s">
        <v>367</v>
      </c>
      <c r="B27" s="107" t="s">
        <v>368</v>
      </c>
      <c r="C27" s="114">
        <v>101373</v>
      </c>
    </row>
    <row r="28" spans="1:3" ht="12.75">
      <c r="A28" s="108" t="s">
        <v>369</v>
      </c>
      <c r="B28" s="110" t="s">
        <v>370</v>
      </c>
      <c r="C28" s="112">
        <v>0</v>
      </c>
    </row>
    <row r="29" spans="1:3" ht="12.75">
      <c r="A29" s="106" t="s">
        <v>371</v>
      </c>
      <c r="B29" s="107" t="s">
        <v>112</v>
      </c>
      <c r="C29" s="112">
        <f>+C9-C10+C12-C13+C14+C15+C16+C17+C18+C19+C20+C21+C22-C23-C24-C25+C26</f>
        <v>101373</v>
      </c>
    </row>
    <row r="30" spans="1:3" ht="12.75">
      <c r="A30" s="24"/>
      <c r="B30" s="24"/>
      <c r="C30" s="104"/>
    </row>
    <row r="31" spans="1:3" ht="12.75">
      <c r="A31" s="24"/>
      <c r="B31" s="24"/>
      <c r="C31" s="104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104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104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9.140625" style="99" customWidth="1"/>
    <col min="2" max="2" width="94.421875" style="99" customWidth="1"/>
    <col min="3" max="3" width="13.8515625" style="99" customWidth="1"/>
    <col min="4" max="16384" width="9.140625" style="99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422</v>
      </c>
      <c r="B4" s="175"/>
      <c r="C4" s="175"/>
    </row>
    <row r="5" ht="12.75"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3" ht="12.75">
      <c r="A8" s="106" t="s">
        <v>338</v>
      </c>
      <c r="B8" s="107" t="s">
        <v>339</v>
      </c>
      <c r="C8" s="112">
        <v>529390</v>
      </c>
    </row>
    <row r="9" spans="1:3" ht="12.75">
      <c r="A9" s="108"/>
      <c r="B9" s="107" t="s">
        <v>340</v>
      </c>
      <c r="C9" s="112">
        <v>773853</v>
      </c>
    </row>
    <row r="10" spans="1:3" ht="12.75">
      <c r="A10" s="108"/>
      <c r="B10" s="107" t="s">
        <v>341</v>
      </c>
      <c r="C10" s="112">
        <v>244463</v>
      </c>
    </row>
    <row r="11" spans="1:3" ht="12.75">
      <c r="A11" s="106" t="s">
        <v>342</v>
      </c>
      <c r="B11" s="107" t="s">
        <v>343</v>
      </c>
      <c r="C11" s="112">
        <v>58705</v>
      </c>
    </row>
    <row r="12" spans="1:3" ht="12.75">
      <c r="A12" s="108"/>
      <c r="B12" s="107" t="s">
        <v>344</v>
      </c>
      <c r="C12" s="112">
        <v>141346</v>
      </c>
    </row>
    <row r="13" spans="1:3" ht="12.75">
      <c r="A13" s="108"/>
      <c r="B13" s="107" t="s">
        <v>345</v>
      </c>
      <c r="C13" s="112">
        <v>82641</v>
      </c>
    </row>
    <row r="14" spans="1:3" ht="26.25">
      <c r="A14" s="106" t="s">
        <v>346</v>
      </c>
      <c r="B14" s="109" t="s">
        <v>347</v>
      </c>
      <c r="C14" s="112">
        <v>0</v>
      </c>
    </row>
    <row r="15" spans="1:3" ht="26.25">
      <c r="A15" s="106" t="s">
        <v>348</v>
      </c>
      <c r="B15" s="109" t="s">
        <v>349</v>
      </c>
      <c r="C15" s="112">
        <v>0</v>
      </c>
    </row>
    <row r="16" spans="1:3" ht="12.75">
      <c r="A16" s="106" t="s">
        <v>350</v>
      </c>
      <c r="B16" s="109" t="s">
        <v>351</v>
      </c>
      <c r="C16" s="112">
        <v>0</v>
      </c>
    </row>
    <row r="17" spans="1:3" ht="12.75">
      <c r="A17" s="106" t="s">
        <v>352</v>
      </c>
      <c r="B17" s="109" t="s">
        <v>353</v>
      </c>
      <c r="C17" s="112">
        <v>0</v>
      </c>
    </row>
    <row r="18" spans="1:3" ht="12.75">
      <c r="A18" s="106" t="s">
        <v>89</v>
      </c>
      <c r="B18" s="109" t="s">
        <v>354</v>
      </c>
      <c r="C18" s="112">
        <v>0</v>
      </c>
    </row>
    <row r="19" spans="1:3" ht="12.75">
      <c r="A19" s="106" t="s">
        <v>93</v>
      </c>
      <c r="B19" s="107" t="s">
        <v>355</v>
      </c>
      <c r="C19" s="112">
        <v>-52838</v>
      </c>
    </row>
    <row r="20" spans="1:3" ht="12.75">
      <c r="A20" s="106" t="s">
        <v>97</v>
      </c>
      <c r="B20" s="107" t="s">
        <v>356</v>
      </c>
      <c r="C20" s="112">
        <v>0</v>
      </c>
    </row>
    <row r="21" spans="1:3" ht="12.75">
      <c r="A21" s="106" t="s">
        <v>357</v>
      </c>
      <c r="B21" s="107" t="s">
        <v>92</v>
      </c>
      <c r="C21" s="112">
        <v>25903</v>
      </c>
    </row>
    <row r="22" spans="1:3" ht="12.75">
      <c r="A22" s="106" t="s">
        <v>358</v>
      </c>
      <c r="B22" s="109" t="s">
        <v>359</v>
      </c>
      <c r="C22" s="112">
        <v>-4409</v>
      </c>
    </row>
    <row r="23" spans="1:3" ht="12.75">
      <c r="A23" s="106" t="s">
        <v>360</v>
      </c>
      <c r="B23" s="109" t="s">
        <v>361</v>
      </c>
      <c r="C23" s="112">
        <v>241271</v>
      </c>
    </row>
    <row r="24" spans="1:3" ht="12.75">
      <c r="A24" s="106" t="s">
        <v>362</v>
      </c>
      <c r="B24" s="107" t="s">
        <v>363</v>
      </c>
      <c r="C24" s="112">
        <v>46808</v>
      </c>
    </row>
    <row r="25" spans="1:3" ht="12.75">
      <c r="A25" s="106" t="s">
        <v>364</v>
      </c>
      <c r="B25" s="107" t="s">
        <v>100</v>
      </c>
      <c r="C25" s="112">
        <v>278379</v>
      </c>
    </row>
    <row r="26" spans="1:3" ht="12.75">
      <c r="A26" s="106" t="s">
        <v>365</v>
      </c>
      <c r="B26" s="109" t="s">
        <v>366</v>
      </c>
      <c r="C26" s="112">
        <v>72880</v>
      </c>
    </row>
    <row r="27" spans="1:3" ht="12.75">
      <c r="A27" s="106" t="s">
        <v>367</v>
      </c>
      <c r="B27" s="107" t="s">
        <v>368</v>
      </c>
      <c r="C27" s="114">
        <v>63173</v>
      </c>
    </row>
    <row r="28" spans="1:3" ht="12.75">
      <c r="A28" s="108" t="s">
        <v>369</v>
      </c>
      <c r="B28" s="110" t="s">
        <v>370</v>
      </c>
      <c r="C28" s="112">
        <v>0</v>
      </c>
    </row>
    <row r="29" spans="1:3" ht="12.75">
      <c r="A29" s="106" t="s">
        <v>371</v>
      </c>
      <c r="B29" s="107" t="s">
        <v>112</v>
      </c>
      <c r="C29" s="112">
        <f>+C9-C10+C12-C13+C14+C15+C16+C17+C18+C19+C20+C21+C22-C23-C24-C25+C26</f>
        <v>63173</v>
      </c>
    </row>
    <row r="30" spans="1:3" ht="12.75">
      <c r="A30" s="24"/>
      <c r="B30" s="24"/>
      <c r="C30" s="104"/>
    </row>
    <row r="31" spans="1:3" ht="12.75">
      <c r="A31" s="24"/>
      <c r="B31" s="24"/>
      <c r="C31" s="104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104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104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9.140625" style="99" customWidth="1"/>
    <col min="2" max="2" width="94.421875" style="99" customWidth="1"/>
    <col min="3" max="3" width="13.8515625" style="99" customWidth="1"/>
    <col min="4" max="16384" width="9.140625" style="99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420</v>
      </c>
      <c r="B4" s="175"/>
      <c r="C4" s="175"/>
    </row>
    <row r="5" ht="12.75"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3" ht="12.75">
      <c r="A8" s="106" t="s">
        <v>338</v>
      </c>
      <c r="B8" s="107" t="s">
        <v>339</v>
      </c>
      <c r="C8" s="112">
        <v>265442</v>
      </c>
    </row>
    <row r="9" spans="1:3" ht="12.75">
      <c r="A9" s="108"/>
      <c r="B9" s="107" t="s">
        <v>340</v>
      </c>
      <c r="C9" s="112">
        <v>388325</v>
      </c>
    </row>
    <row r="10" spans="1:3" ht="12.75">
      <c r="A10" s="108"/>
      <c r="B10" s="107" t="s">
        <v>341</v>
      </c>
      <c r="C10" s="112">
        <v>122883</v>
      </c>
    </row>
    <row r="11" spans="1:3" ht="12.75">
      <c r="A11" s="106" t="s">
        <v>342</v>
      </c>
      <c r="B11" s="107" t="s">
        <v>343</v>
      </c>
      <c r="C11" s="112">
        <v>27357</v>
      </c>
    </row>
    <row r="12" spans="1:3" ht="12.75">
      <c r="A12" s="108"/>
      <c r="B12" s="107" t="s">
        <v>344</v>
      </c>
      <c r="C12" s="112">
        <v>69005</v>
      </c>
    </row>
    <row r="13" spans="1:3" ht="12.75">
      <c r="A13" s="108"/>
      <c r="B13" s="107" t="s">
        <v>345</v>
      </c>
      <c r="C13" s="112">
        <v>41648</v>
      </c>
    </row>
    <row r="14" spans="1:3" ht="26.25">
      <c r="A14" s="106" t="s">
        <v>346</v>
      </c>
      <c r="B14" s="109" t="s">
        <v>347</v>
      </c>
      <c r="C14" s="112">
        <v>0</v>
      </c>
    </row>
    <row r="15" spans="1:3" ht="26.25">
      <c r="A15" s="106" t="s">
        <v>348</v>
      </c>
      <c r="B15" s="109" t="s">
        <v>349</v>
      </c>
      <c r="C15" s="112">
        <v>0</v>
      </c>
    </row>
    <row r="16" spans="1:3" ht="12.75">
      <c r="A16" s="106" t="s">
        <v>350</v>
      </c>
      <c r="B16" s="109" t="s">
        <v>351</v>
      </c>
      <c r="C16" s="112">
        <v>0</v>
      </c>
    </row>
    <row r="17" spans="1:3" ht="12.75">
      <c r="A17" s="106" t="s">
        <v>352</v>
      </c>
      <c r="B17" s="109" t="s">
        <v>353</v>
      </c>
      <c r="C17" s="112">
        <v>0</v>
      </c>
    </row>
    <row r="18" spans="1:3" ht="12.75">
      <c r="A18" s="106" t="s">
        <v>89</v>
      </c>
      <c r="B18" s="109" t="s">
        <v>354</v>
      </c>
      <c r="C18" s="112">
        <v>0</v>
      </c>
    </row>
    <row r="19" spans="1:3" ht="12.75">
      <c r="A19" s="106" t="s">
        <v>93</v>
      </c>
      <c r="B19" s="107" t="s">
        <v>355</v>
      </c>
      <c r="C19" s="112">
        <v>-32589</v>
      </c>
    </row>
    <row r="20" spans="1:3" ht="12.75">
      <c r="A20" s="106" t="s">
        <v>97</v>
      </c>
      <c r="B20" s="107" t="s">
        <v>356</v>
      </c>
      <c r="C20" s="112">
        <v>0</v>
      </c>
    </row>
    <row r="21" spans="1:3" ht="12.75">
      <c r="A21" s="106" t="s">
        <v>357</v>
      </c>
      <c r="B21" s="107" t="s">
        <v>92</v>
      </c>
      <c r="C21" s="112">
        <v>11296</v>
      </c>
    </row>
    <row r="22" spans="1:3" ht="12.75">
      <c r="A22" s="106" t="s">
        <v>358</v>
      </c>
      <c r="B22" s="109" t="s">
        <v>359</v>
      </c>
      <c r="C22" s="112">
        <v>-10092</v>
      </c>
    </row>
    <row r="23" spans="1:3" ht="12.75">
      <c r="A23" s="106" t="s">
        <v>360</v>
      </c>
      <c r="B23" s="109" t="s">
        <v>361</v>
      </c>
      <c r="C23" s="112">
        <v>120831</v>
      </c>
    </row>
    <row r="24" spans="1:3" ht="12.75">
      <c r="A24" s="106" t="s">
        <v>362</v>
      </c>
      <c r="B24" s="107" t="s">
        <v>363</v>
      </c>
      <c r="C24" s="112">
        <v>23305</v>
      </c>
    </row>
    <row r="25" spans="1:3" ht="12.75">
      <c r="A25" s="106" t="s">
        <v>364</v>
      </c>
      <c r="B25" s="107" t="s">
        <v>100</v>
      </c>
      <c r="C25" s="112">
        <v>137692</v>
      </c>
    </row>
    <row r="26" spans="1:3" ht="12.75">
      <c r="A26" s="106" t="s">
        <v>365</v>
      </c>
      <c r="B26" s="109" t="s">
        <v>366</v>
      </c>
      <c r="C26" s="112">
        <v>47073</v>
      </c>
    </row>
    <row r="27" spans="1:3" ht="12.75">
      <c r="A27" s="106" t="s">
        <v>367</v>
      </c>
      <c r="B27" s="107" t="s">
        <v>368</v>
      </c>
      <c r="C27" s="114">
        <v>26659</v>
      </c>
    </row>
    <row r="28" spans="1:3" ht="12.75">
      <c r="A28" s="108" t="s">
        <v>369</v>
      </c>
      <c r="B28" s="110" t="s">
        <v>370</v>
      </c>
      <c r="C28" s="112">
        <v>0</v>
      </c>
    </row>
    <row r="29" spans="1:3" ht="12.75">
      <c r="A29" s="106" t="s">
        <v>371</v>
      </c>
      <c r="B29" s="107" t="s">
        <v>112</v>
      </c>
      <c r="C29" s="112">
        <f>+C9-C10+C12-C13+C14+C15+C16+C17+C18+C19+C20+C21+C22-C23-C24-C25+C26</f>
        <v>26659</v>
      </c>
    </row>
    <row r="30" spans="1:3" ht="12.75">
      <c r="A30" s="24"/>
      <c r="B30" s="24"/>
      <c r="C30" s="104"/>
    </row>
    <row r="31" spans="1:3" ht="12.75">
      <c r="A31" s="24"/>
      <c r="B31" s="24"/>
      <c r="C31" s="104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104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104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77.00390625" style="0" customWidth="1"/>
    <col min="3" max="3" width="11.140625" style="0" bestFit="1" customWidth="1"/>
  </cols>
  <sheetData>
    <row r="1" spans="1:3" ht="12.75">
      <c r="A1" s="122" t="s">
        <v>157</v>
      </c>
      <c r="B1" s="123"/>
      <c r="C1" s="123"/>
    </row>
    <row r="2" spans="1:3" ht="12.75">
      <c r="A2" s="125"/>
      <c r="B2" s="125"/>
      <c r="C2" s="125"/>
    </row>
    <row r="3" spans="1:3" ht="12.75">
      <c r="A3" s="165" t="s">
        <v>0</v>
      </c>
      <c r="B3" s="165"/>
      <c r="C3" s="165"/>
    </row>
    <row r="4" spans="1:3" ht="12.75">
      <c r="A4" s="166" t="s">
        <v>618</v>
      </c>
      <c r="B4" s="166"/>
      <c r="C4" s="166"/>
    </row>
    <row r="5" spans="1:3" ht="12.75">
      <c r="A5" s="125"/>
      <c r="B5" s="125"/>
      <c r="C5" s="126" t="s">
        <v>2</v>
      </c>
    </row>
    <row r="6" spans="1:3" ht="12.75">
      <c r="A6" s="127" t="s">
        <v>3</v>
      </c>
      <c r="B6" s="127" t="s">
        <v>4</v>
      </c>
      <c r="C6" s="127" t="s">
        <v>7</v>
      </c>
    </row>
    <row r="7" spans="1:3" ht="12.75">
      <c r="A7" s="129">
        <v>1</v>
      </c>
      <c r="B7" s="129">
        <v>2</v>
      </c>
      <c r="C7" s="130">
        <v>3</v>
      </c>
    </row>
    <row r="8" spans="1:5" ht="12.75">
      <c r="A8" s="145" t="s">
        <v>426</v>
      </c>
      <c r="B8" s="131" t="s">
        <v>427</v>
      </c>
      <c r="C8" s="132">
        <v>2582238</v>
      </c>
      <c r="D8" s="9"/>
      <c r="E8" s="9"/>
    </row>
    <row r="9" spans="1:5" ht="12.75">
      <c r="A9" s="146" t="s">
        <v>428</v>
      </c>
      <c r="B9" s="131" t="s">
        <v>429</v>
      </c>
      <c r="C9" s="135">
        <v>0</v>
      </c>
      <c r="E9" s="9"/>
    </row>
    <row r="10" spans="1:5" ht="12.75">
      <c r="A10" s="146" t="s">
        <v>430</v>
      </c>
      <c r="B10" s="134" t="s">
        <v>431</v>
      </c>
      <c r="C10" s="135">
        <v>0</v>
      </c>
      <c r="E10" s="9"/>
    </row>
    <row r="11" spans="1:5" ht="12.75">
      <c r="A11" s="145" t="s">
        <v>432</v>
      </c>
      <c r="B11" s="134" t="s">
        <v>433</v>
      </c>
      <c r="C11" s="135">
        <v>0</v>
      </c>
      <c r="E11" s="9"/>
    </row>
    <row r="12" spans="1:5" ht="12.75">
      <c r="A12" s="146" t="s">
        <v>434</v>
      </c>
      <c r="B12" s="131" t="s">
        <v>435</v>
      </c>
      <c r="C12" s="135">
        <v>0</v>
      </c>
      <c r="E12" s="9"/>
    </row>
    <row r="13" spans="1:5" ht="12.75">
      <c r="A13" s="146" t="s">
        <v>436</v>
      </c>
      <c r="B13" s="131" t="s">
        <v>437</v>
      </c>
      <c r="C13" s="132">
        <v>5333</v>
      </c>
      <c r="D13" s="9"/>
      <c r="E13" s="9"/>
    </row>
    <row r="14" spans="1:5" ht="12.75">
      <c r="A14" s="146" t="s">
        <v>438</v>
      </c>
      <c r="B14" s="134" t="s">
        <v>439</v>
      </c>
      <c r="C14" s="132">
        <v>1127474</v>
      </c>
      <c r="D14" s="9"/>
      <c r="E14" s="9"/>
    </row>
    <row r="15" spans="1:5" ht="12.75">
      <c r="A15" s="146" t="s">
        <v>573</v>
      </c>
      <c r="B15" s="131" t="s">
        <v>440</v>
      </c>
      <c r="C15" s="132">
        <v>9646318</v>
      </c>
      <c r="D15" s="9"/>
      <c r="E15" s="9"/>
    </row>
    <row r="16" spans="1:5" ht="12.75">
      <c r="A16" s="146" t="s">
        <v>569</v>
      </c>
      <c r="B16" s="134" t="s">
        <v>441</v>
      </c>
      <c r="C16" s="135">
        <v>0</v>
      </c>
      <c r="E16" s="9"/>
    </row>
    <row r="17" spans="1:5" ht="12.75">
      <c r="A17" s="146" t="s">
        <v>442</v>
      </c>
      <c r="B17" s="134" t="s">
        <v>443</v>
      </c>
      <c r="C17" s="132">
        <v>6339</v>
      </c>
      <c r="D17" s="9"/>
      <c r="E17" s="9"/>
    </row>
    <row r="18" spans="1:5" ht="12.75">
      <c r="A18" s="146" t="s">
        <v>444</v>
      </c>
      <c r="B18" s="134" t="s">
        <v>445</v>
      </c>
      <c r="C18" s="135">
        <v>0</v>
      </c>
      <c r="E18" s="9"/>
    </row>
    <row r="19" spans="1:5" ht="12.75">
      <c r="A19" s="146" t="s">
        <v>447</v>
      </c>
      <c r="B19" s="131" t="s">
        <v>446</v>
      </c>
      <c r="C19" s="135">
        <v>0</v>
      </c>
      <c r="E19" s="9"/>
    </row>
    <row r="20" spans="1:5" ht="12.75">
      <c r="A20" s="146" t="s">
        <v>570</v>
      </c>
      <c r="B20" s="131" t="s">
        <v>188</v>
      </c>
      <c r="C20" s="132">
        <v>88944</v>
      </c>
      <c r="D20" s="9"/>
      <c r="E20" s="9"/>
    </row>
    <row r="21" spans="1:5" ht="12.75">
      <c r="A21" s="146" t="s">
        <v>448</v>
      </c>
      <c r="B21" s="131" t="s">
        <v>449</v>
      </c>
      <c r="C21" s="132">
        <v>306531</v>
      </c>
      <c r="D21" s="9"/>
      <c r="E21" s="9"/>
    </row>
    <row r="22" spans="1:5" ht="12.75">
      <c r="A22" s="145" t="s">
        <v>450</v>
      </c>
      <c r="B22" s="131" t="s">
        <v>190</v>
      </c>
      <c r="C22" s="135">
        <v>0</v>
      </c>
      <c r="E22" s="9"/>
    </row>
    <row r="23" spans="1:5" ht="12.75">
      <c r="A23" s="145" t="s">
        <v>451</v>
      </c>
      <c r="B23" s="131" t="s">
        <v>452</v>
      </c>
      <c r="C23" s="135">
        <v>0</v>
      </c>
      <c r="E23" s="9"/>
    </row>
    <row r="24" spans="1:5" ht="12.75">
      <c r="A24" s="146" t="s">
        <v>453</v>
      </c>
      <c r="B24" s="131" t="s">
        <v>194</v>
      </c>
      <c r="C24" s="135">
        <v>0</v>
      </c>
      <c r="E24" s="9"/>
    </row>
    <row r="25" spans="1:5" ht="12.75">
      <c r="A25" s="146" t="s">
        <v>571</v>
      </c>
      <c r="B25" s="134" t="s">
        <v>454</v>
      </c>
      <c r="C25" s="132">
        <v>1414</v>
      </c>
      <c r="D25" s="9"/>
      <c r="E25" s="9"/>
    </row>
    <row r="26" spans="1:5" ht="12.75">
      <c r="A26" s="146" t="s">
        <v>455</v>
      </c>
      <c r="B26" s="131" t="s">
        <v>456</v>
      </c>
      <c r="C26" s="132">
        <v>130414</v>
      </c>
      <c r="D26" s="9"/>
      <c r="E26" s="9"/>
    </row>
    <row r="27" spans="1:5" ht="12.75">
      <c r="A27" s="146" t="s">
        <v>8</v>
      </c>
      <c r="B27" s="137" t="s">
        <v>457</v>
      </c>
      <c r="C27" s="132">
        <v>13895005</v>
      </c>
      <c r="D27" s="9"/>
      <c r="E27" s="9"/>
    </row>
    <row r="28" spans="1:5" ht="12.75">
      <c r="A28" s="146" t="s">
        <v>458</v>
      </c>
      <c r="B28" s="134" t="s">
        <v>459</v>
      </c>
      <c r="C28" s="135">
        <v>0</v>
      </c>
      <c r="E28" s="9"/>
    </row>
    <row r="29" spans="1:5" ht="12.75">
      <c r="A29" s="146" t="s">
        <v>460</v>
      </c>
      <c r="B29" s="134" t="s">
        <v>461</v>
      </c>
      <c r="C29" s="135">
        <v>0</v>
      </c>
      <c r="E29" s="9"/>
    </row>
    <row r="30" spans="1:5" ht="12.75">
      <c r="A30" s="146" t="s">
        <v>462</v>
      </c>
      <c r="B30" s="134" t="s">
        <v>463</v>
      </c>
      <c r="C30" s="132">
        <v>2858</v>
      </c>
      <c r="D30" s="9"/>
      <c r="E30" s="9"/>
    </row>
    <row r="31" spans="1:5" ht="26.25">
      <c r="A31" s="146" t="s">
        <v>464</v>
      </c>
      <c r="B31" s="134" t="s">
        <v>465</v>
      </c>
      <c r="C31" s="132">
        <v>2337396</v>
      </c>
      <c r="D31" s="9"/>
      <c r="E31" s="9"/>
    </row>
    <row r="32" spans="1:5" ht="12.75">
      <c r="A32" s="146" t="s">
        <v>466</v>
      </c>
      <c r="B32" s="134" t="s">
        <v>467</v>
      </c>
      <c r="C32" s="132">
        <v>7715588</v>
      </c>
      <c r="D32" s="9"/>
      <c r="E32" s="9"/>
    </row>
    <row r="33" spans="1:5" ht="12.75">
      <c r="A33" s="146" t="s">
        <v>468</v>
      </c>
      <c r="B33" s="134" t="s">
        <v>441</v>
      </c>
      <c r="C33" s="135">
        <v>0</v>
      </c>
      <c r="E33" s="9"/>
    </row>
    <row r="34" spans="1:5" ht="12.75">
      <c r="A34" s="146" t="s">
        <v>469</v>
      </c>
      <c r="B34" s="134" t="s">
        <v>470</v>
      </c>
      <c r="C34" s="135">
        <v>108</v>
      </c>
      <c r="E34" s="9"/>
    </row>
    <row r="35" spans="1:5" ht="12.75">
      <c r="A35" s="145" t="s">
        <v>471</v>
      </c>
      <c r="B35" s="131" t="s">
        <v>472</v>
      </c>
      <c r="C35" s="135">
        <v>0</v>
      </c>
      <c r="E35" s="9"/>
    </row>
    <row r="36" spans="1:5" ht="12.75">
      <c r="A36" s="146" t="s">
        <v>473</v>
      </c>
      <c r="B36" s="131" t="s">
        <v>207</v>
      </c>
      <c r="C36" s="132">
        <v>53737</v>
      </c>
      <c r="D36" s="9"/>
      <c r="E36" s="9"/>
    </row>
    <row r="37" spans="1:5" ht="12.75">
      <c r="A37" s="145" t="s">
        <v>474</v>
      </c>
      <c r="B37" s="134" t="s">
        <v>475</v>
      </c>
      <c r="C37" s="135">
        <v>0</v>
      </c>
      <c r="E37" s="9"/>
    </row>
    <row r="38" spans="1:5" ht="12.75">
      <c r="A38" s="88" t="s">
        <v>476</v>
      </c>
      <c r="B38" s="131" t="s">
        <v>477</v>
      </c>
      <c r="C38" s="135">
        <v>0</v>
      </c>
      <c r="E38" s="9"/>
    </row>
    <row r="39" spans="1:5" ht="12.75">
      <c r="A39" s="147" t="s">
        <v>478</v>
      </c>
      <c r="B39" s="131" t="s">
        <v>479</v>
      </c>
      <c r="C39" s="135">
        <v>0</v>
      </c>
      <c r="E39" s="9"/>
    </row>
    <row r="40" spans="1:5" ht="12.75">
      <c r="A40" s="145" t="s">
        <v>480</v>
      </c>
      <c r="B40" s="131" t="s">
        <v>481</v>
      </c>
      <c r="C40" s="132">
        <v>149171</v>
      </c>
      <c r="D40" s="9"/>
      <c r="E40" s="9"/>
    </row>
    <row r="41" spans="1:5" ht="12.75">
      <c r="A41" s="146" t="s">
        <v>572</v>
      </c>
      <c r="B41" s="137" t="s">
        <v>482</v>
      </c>
      <c r="C41" s="132">
        <v>10258858</v>
      </c>
      <c r="D41" s="9"/>
      <c r="E41" s="9"/>
    </row>
    <row r="42" spans="1:5" ht="12.75">
      <c r="A42" s="146" t="s">
        <v>483</v>
      </c>
      <c r="B42" s="131" t="s">
        <v>484</v>
      </c>
      <c r="C42" s="132">
        <v>4148118</v>
      </c>
      <c r="D42" s="9"/>
      <c r="E42" s="9"/>
    </row>
    <row r="43" spans="1:5" ht="12.75">
      <c r="A43" s="146" t="s">
        <v>485</v>
      </c>
      <c r="B43" s="131" t="s">
        <v>486</v>
      </c>
      <c r="C43" s="135">
        <v>0</v>
      </c>
      <c r="E43" s="9"/>
    </row>
    <row r="44" spans="1:5" ht="12.75">
      <c r="A44" s="88" t="s">
        <v>487</v>
      </c>
      <c r="B44" s="131" t="s">
        <v>488</v>
      </c>
      <c r="C44" s="132">
        <v>124874</v>
      </c>
      <c r="D44" s="9"/>
      <c r="E44" s="9"/>
    </row>
    <row r="45" spans="1:5" ht="12.75">
      <c r="A45" s="140" t="s">
        <v>489</v>
      </c>
      <c r="B45" s="131" t="s">
        <v>490</v>
      </c>
      <c r="C45" s="132">
        <v>689238</v>
      </c>
      <c r="D45" s="9"/>
      <c r="E45" s="9"/>
    </row>
    <row r="46" spans="1:5" ht="12.75">
      <c r="A46" s="88" t="s">
        <v>491</v>
      </c>
      <c r="B46" s="131" t="s">
        <v>212</v>
      </c>
      <c r="C46" s="132">
        <v>52392</v>
      </c>
      <c r="D46" s="9"/>
      <c r="E46" s="9"/>
    </row>
    <row r="47" spans="1:5" ht="12.75">
      <c r="A47" s="88" t="s">
        <v>492</v>
      </c>
      <c r="B47" s="131" t="s">
        <v>493</v>
      </c>
      <c r="C47" s="135">
        <v>0</v>
      </c>
      <c r="E47" s="9"/>
    </row>
    <row r="48" spans="1:5" ht="12.75">
      <c r="A48" s="88" t="s">
        <v>494</v>
      </c>
      <c r="B48" s="137" t="s">
        <v>210</v>
      </c>
      <c r="C48" s="132">
        <v>3636146</v>
      </c>
      <c r="D48" s="9"/>
      <c r="E48" s="9"/>
    </row>
    <row r="49" spans="1:5" ht="12.75">
      <c r="A49" s="88" t="s">
        <v>495</v>
      </c>
      <c r="B49" s="131" t="s">
        <v>496</v>
      </c>
      <c r="C49" s="135">
        <v>0</v>
      </c>
      <c r="E49" s="9"/>
    </row>
    <row r="50" spans="1:5" ht="12.75">
      <c r="A50" s="88" t="s">
        <v>497</v>
      </c>
      <c r="B50" s="137" t="s">
        <v>197</v>
      </c>
      <c r="C50" s="132">
        <v>13895004</v>
      </c>
      <c r="D50" s="9"/>
      <c r="E50" s="9"/>
    </row>
  </sheetData>
  <sheetProtection/>
  <mergeCells count="2"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9.140625" style="99" customWidth="1"/>
    <col min="2" max="2" width="94.421875" style="99" customWidth="1"/>
    <col min="3" max="3" width="13.8515625" style="99" customWidth="1"/>
    <col min="4" max="16384" width="9.140625" style="99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418</v>
      </c>
      <c r="B4" s="175"/>
      <c r="C4" s="175"/>
    </row>
    <row r="5" ht="12.75"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3" ht="12.75">
      <c r="A8" s="106" t="s">
        <v>338</v>
      </c>
      <c r="B8" s="107" t="s">
        <v>339</v>
      </c>
      <c r="C8" s="112">
        <v>893146</v>
      </c>
    </row>
    <row r="9" spans="1:3" ht="12.75">
      <c r="A9" s="108"/>
      <c r="B9" s="107" t="s">
        <v>340</v>
      </c>
      <c r="C9" s="112">
        <v>1590639</v>
      </c>
    </row>
    <row r="10" spans="1:3" ht="12.75">
      <c r="A10" s="108"/>
      <c r="B10" s="107" t="s">
        <v>341</v>
      </c>
      <c r="C10" s="112">
        <v>697493</v>
      </c>
    </row>
    <row r="11" spans="1:3" ht="12.75">
      <c r="A11" s="106" t="s">
        <v>342</v>
      </c>
      <c r="B11" s="107" t="s">
        <v>343</v>
      </c>
      <c r="C11" s="112">
        <v>42335</v>
      </c>
    </row>
    <row r="12" spans="1:3" ht="12.75">
      <c r="A12" s="108"/>
      <c r="B12" s="107" t="s">
        <v>344</v>
      </c>
      <c r="C12" s="112">
        <v>233176</v>
      </c>
    </row>
    <row r="13" spans="1:3" ht="12.75">
      <c r="A13" s="108"/>
      <c r="B13" s="107" t="s">
        <v>345</v>
      </c>
      <c r="C13" s="112">
        <v>190841</v>
      </c>
    </row>
    <row r="14" spans="1:3" ht="26.25">
      <c r="A14" s="106" t="s">
        <v>346</v>
      </c>
      <c r="B14" s="109" t="s">
        <v>347</v>
      </c>
      <c r="C14" s="112">
        <v>0</v>
      </c>
    </row>
    <row r="15" spans="1:3" ht="26.25">
      <c r="A15" s="106" t="s">
        <v>348</v>
      </c>
      <c r="B15" s="109" t="s">
        <v>349</v>
      </c>
      <c r="C15" s="112">
        <v>0</v>
      </c>
    </row>
    <row r="16" spans="1:3" ht="12.75">
      <c r="A16" s="106" t="s">
        <v>350</v>
      </c>
      <c r="B16" s="109" t="s">
        <v>351</v>
      </c>
      <c r="C16" s="112">
        <v>0</v>
      </c>
    </row>
    <row r="17" spans="1:3" ht="12.75">
      <c r="A17" s="106" t="s">
        <v>352</v>
      </c>
      <c r="B17" s="109" t="s">
        <v>353</v>
      </c>
      <c r="C17" s="112">
        <v>0</v>
      </c>
    </row>
    <row r="18" spans="1:3" ht="12.75">
      <c r="A18" s="106" t="s">
        <v>89</v>
      </c>
      <c r="B18" s="109" t="s">
        <v>354</v>
      </c>
      <c r="C18" s="112">
        <v>0</v>
      </c>
    </row>
    <row r="19" spans="1:3" ht="12.75">
      <c r="A19" s="106" t="s">
        <v>93</v>
      </c>
      <c r="B19" s="107" t="s">
        <v>355</v>
      </c>
      <c r="C19" s="112">
        <v>-1423</v>
      </c>
    </row>
    <row r="20" spans="1:3" ht="12.75">
      <c r="A20" s="106" t="s">
        <v>97</v>
      </c>
      <c r="B20" s="107" t="s">
        <v>356</v>
      </c>
      <c r="C20" s="112">
        <v>2758</v>
      </c>
    </row>
    <row r="21" spans="1:3" ht="12.75">
      <c r="A21" s="106" t="s">
        <v>357</v>
      </c>
      <c r="B21" s="107" t="s">
        <v>92</v>
      </c>
      <c r="C21" s="112">
        <v>25978</v>
      </c>
    </row>
    <row r="22" spans="1:3" ht="12.75">
      <c r="A22" s="106" t="s">
        <v>358</v>
      </c>
      <c r="B22" s="109" t="s">
        <v>359</v>
      </c>
      <c r="C22" s="112">
        <v>-124492</v>
      </c>
    </row>
    <row r="23" spans="1:3" ht="12.75">
      <c r="A23" s="106" t="s">
        <v>360</v>
      </c>
      <c r="B23" s="109" t="s">
        <v>361</v>
      </c>
      <c r="C23" s="112">
        <v>556450</v>
      </c>
    </row>
    <row r="24" spans="1:3" ht="12.75">
      <c r="A24" s="106" t="s">
        <v>362</v>
      </c>
      <c r="B24" s="107" t="s">
        <v>363</v>
      </c>
      <c r="C24" s="112">
        <v>99041</v>
      </c>
    </row>
    <row r="25" spans="1:3" ht="12.75">
      <c r="A25" s="106" t="s">
        <v>364</v>
      </c>
      <c r="B25" s="107" t="s">
        <v>100</v>
      </c>
      <c r="C25" s="112">
        <v>604611</v>
      </c>
    </row>
    <row r="26" spans="1:3" ht="12.75">
      <c r="A26" s="106" t="s">
        <v>365</v>
      </c>
      <c r="B26" s="109" t="s">
        <v>366</v>
      </c>
      <c r="C26" s="112">
        <v>32082</v>
      </c>
    </row>
    <row r="27" spans="1:3" ht="12.75">
      <c r="A27" s="106" t="s">
        <v>367</v>
      </c>
      <c r="B27" s="107" t="s">
        <v>368</v>
      </c>
      <c r="C27" s="114">
        <v>-389718</v>
      </c>
    </row>
    <row r="28" spans="1:3" ht="12.75">
      <c r="A28" s="108" t="s">
        <v>369</v>
      </c>
      <c r="B28" s="110" t="s">
        <v>370</v>
      </c>
      <c r="C28" s="112">
        <v>0</v>
      </c>
    </row>
    <row r="29" spans="1:3" ht="12.75">
      <c r="A29" s="106" t="s">
        <v>371</v>
      </c>
      <c r="B29" s="107" t="s">
        <v>112</v>
      </c>
      <c r="C29" s="112">
        <f>+C9-C10+C12-C13+C14+C15+C16+C17+C18+C19+C20+C21+C22-C23-C24-C25+C26</f>
        <v>-389718</v>
      </c>
    </row>
    <row r="30" spans="1:3" ht="12.75">
      <c r="A30" s="24"/>
      <c r="B30" s="24"/>
      <c r="C30" s="104"/>
    </row>
    <row r="31" spans="1:3" ht="12.75">
      <c r="A31" s="24"/>
      <c r="B31" s="24"/>
      <c r="C31" s="104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104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104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9.140625" style="99" customWidth="1"/>
    <col min="2" max="2" width="94.421875" style="99" customWidth="1"/>
    <col min="3" max="3" width="13.8515625" style="99" customWidth="1"/>
    <col min="4" max="16384" width="9.140625" style="99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416</v>
      </c>
      <c r="B4" s="175"/>
      <c r="C4" s="175"/>
    </row>
    <row r="5" ht="12.75"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3" ht="12.75">
      <c r="A8" s="106" t="s">
        <v>338</v>
      </c>
      <c r="B8" s="107" t="s">
        <v>339</v>
      </c>
      <c r="C8" s="112">
        <v>646669</v>
      </c>
    </row>
    <row r="9" spans="1:3" ht="12.75">
      <c r="A9" s="108"/>
      <c r="B9" s="107" t="s">
        <v>340</v>
      </c>
      <c r="C9" s="112">
        <v>1196823</v>
      </c>
    </row>
    <row r="10" spans="1:3" ht="12.75">
      <c r="A10" s="108"/>
      <c r="B10" s="107" t="s">
        <v>341</v>
      </c>
      <c r="C10" s="112">
        <v>550154</v>
      </c>
    </row>
    <row r="11" spans="1:3" ht="12.75">
      <c r="A11" s="106" t="s">
        <v>342</v>
      </c>
      <c r="B11" s="107" t="s">
        <v>343</v>
      </c>
      <c r="C11" s="112">
        <v>27988</v>
      </c>
    </row>
    <row r="12" spans="1:3" ht="12.75">
      <c r="A12" s="108"/>
      <c r="B12" s="107" t="s">
        <v>344</v>
      </c>
      <c r="C12" s="112">
        <v>163594</v>
      </c>
    </row>
    <row r="13" spans="1:3" ht="12.75">
      <c r="A13" s="108"/>
      <c r="B13" s="107" t="s">
        <v>345</v>
      </c>
      <c r="C13" s="112">
        <v>135606</v>
      </c>
    </row>
    <row r="14" spans="1:3" ht="26.25">
      <c r="A14" s="106" t="s">
        <v>346</v>
      </c>
      <c r="B14" s="109" t="s">
        <v>347</v>
      </c>
      <c r="C14" s="112">
        <v>0</v>
      </c>
    </row>
    <row r="15" spans="1:3" ht="26.25">
      <c r="A15" s="106" t="s">
        <v>348</v>
      </c>
      <c r="B15" s="109" t="s">
        <v>349</v>
      </c>
      <c r="C15" s="112">
        <v>0</v>
      </c>
    </row>
    <row r="16" spans="1:3" ht="12.75">
      <c r="A16" s="106" t="s">
        <v>350</v>
      </c>
      <c r="B16" s="109" t="s">
        <v>351</v>
      </c>
      <c r="C16" s="112">
        <v>0</v>
      </c>
    </row>
    <row r="17" spans="1:3" ht="12.75">
      <c r="A17" s="106" t="s">
        <v>352</v>
      </c>
      <c r="B17" s="109" t="s">
        <v>353</v>
      </c>
      <c r="C17" s="112">
        <v>0</v>
      </c>
    </row>
    <row r="18" spans="1:3" ht="12.75">
      <c r="A18" s="106" t="s">
        <v>89</v>
      </c>
      <c r="B18" s="109" t="s">
        <v>354</v>
      </c>
      <c r="C18" s="112">
        <v>0</v>
      </c>
    </row>
    <row r="19" spans="1:3" ht="12.75">
      <c r="A19" s="106" t="s">
        <v>93</v>
      </c>
      <c r="B19" s="107" t="s">
        <v>355</v>
      </c>
      <c r="C19" s="112">
        <v>-5418</v>
      </c>
    </row>
    <row r="20" spans="1:3" ht="12.75">
      <c r="A20" s="106" t="s">
        <v>97</v>
      </c>
      <c r="B20" s="107" t="s">
        <v>356</v>
      </c>
      <c r="C20" s="112">
        <v>2758</v>
      </c>
    </row>
    <row r="21" spans="1:3" ht="12.75">
      <c r="A21" s="106" t="s">
        <v>357</v>
      </c>
      <c r="B21" s="107" t="s">
        <v>92</v>
      </c>
      <c r="C21" s="112">
        <v>19027</v>
      </c>
    </row>
    <row r="22" spans="1:3" ht="12.75">
      <c r="A22" s="106" t="s">
        <v>358</v>
      </c>
      <c r="B22" s="109" t="s">
        <v>359</v>
      </c>
      <c r="C22" s="112">
        <v>14968</v>
      </c>
    </row>
    <row r="23" spans="1:3" ht="12.75">
      <c r="A23" s="106" t="s">
        <v>360</v>
      </c>
      <c r="B23" s="109" t="s">
        <v>361</v>
      </c>
      <c r="C23" s="112">
        <v>419004</v>
      </c>
    </row>
    <row r="24" spans="1:3" ht="12.75">
      <c r="A24" s="106" t="s">
        <v>362</v>
      </c>
      <c r="B24" s="107" t="s">
        <v>363</v>
      </c>
      <c r="C24" s="112">
        <v>69506</v>
      </c>
    </row>
    <row r="25" spans="1:3" ht="12.75">
      <c r="A25" s="106" t="s">
        <v>364</v>
      </c>
      <c r="B25" s="107" t="s">
        <v>100</v>
      </c>
      <c r="C25" s="112">
        <v>417065</v>
      </c>
    </row>
    <row r="26" spans="1:3" ht="12.75">
      <c r="A26" s="106" t="s">
        <v>365</v>
      </c>
      <c r="B26" s="109" t="s">
        <v>366</v>
      </c>
      <c r="C26" s="112">
        <v>28786</v>
      </c>
    </row>
    <row r="27" spans="1:3" ht="12.75">
      <c r="A27" s="106" t="s">
        <v>367</v>
      </c>
      <c r="B27" s="107" t="s">
        <v>368</v>
      </c>
      <c r="C27" s="112">
        <v>-170797</v>
      </c>
    </row>
    <row r="28" spans="1:3" ht="12.75">
      <c r="A28" s="108" t="s">
        <v>369</v>
      </c>
      <c r="B28" s="110" t="s">
        <v>370</v>
      </c>
      <c r="C28" s="112">
        <v>0</v>
      </c>
    </row>
    <row r="29" spans="1:3" ht="12.75">
      <c r="A29" s="106" t="s">
        <v>371</v>
      </c>
      <c r="B29" s="107" t="s">
        <v>112</v>
      </c>
      <c r="C29" s="112">
        <f>+C9-C10+C12-C13+C14+C15+C16+C17+C18+C19+C20+C21+C22-C23-C24-C25+C26</f>
        <v>-170797</v>
      </c>
    </row>
    <row r="30" spans="1:3" ht="12.75">
      <c r="A30" s="24"/>
      <c r="B30" s="24"/>
      <c r="C30" s="104"/>
    </row>
    <row r="31" spans="1:3" ht="12.75">
      <c r="A31" s="24"/>
      <c r="B31" s="24"/>
      <c r="C31" s="104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104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104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9.140625" style="99" customWidth="1"/>
    <col min="2" max="2" width="94.421875" style="99" customWidth="1"/>
    <col min="3" max="3" width="13.8515625" style="99" customWidth="1"/>
    <col min="4" max="16384" width="9.140625" style="99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414</v>
      </c>
      <c r="B4" s="175"/>
      <c r="C4" s="175"/>
    </row>
    <row r="5" ht="12.75"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3" ht="12.75">
      <c r="A8" s="106" t="s">
        <v>338</v>
      </c>
      <c r="B8" s="107" t="s">
        <v>339</v>
      </c>
      <c r="C8" s="112">
        <v>425392</v>
      </c>
    </row>
    <row r="9" spans="1:3" ht="12.75">
      <c r="A9" s="108"/>
      <c r="B9" s="107" t="s">
        <v>340</v>
      </c>
      <c r="C9" s="112">
        <v>803667</v>
      </c>
    </row>
    <row r="10" spans="1:3" ht="12.75">
      <c r="A10" s="108"/>
      <c r="B10" s="107" t="s">
        <v>341</v>
      </c>
      <c r="C10" s="112">
        <v>378275</v>
      </c>
    </row>
    <row r="11" spans="1:3" ht="12.75">
      <c r="A11" s="106" t="s">
        <v>342</v>
      </c>
      <c r="B11" s="107" t="s">
        <v>343</v>
      </c>
      <c r="C11" s="112">
        <v>19018</v>
      </c>
    </row>
    <row r="12" spans="1:3" ht="12.75">
      <c r="A12" s="108"/>
      <c r="B12" s="107" t="s">
        <v>344</v>
      </c>
      <c r="C12" s="112">
        <v>102687</v>
      </c>
    </row>
    <row r="13" spans="1:3" ht="12.75">
      <c r="A13" s="108"/>
      <c r="B13" s="107" t="s">
        <v>345</v>
      </c>
      <c r="C13" s="112">
        <v>83669</v>
      </c>
    </row>
    <row r="14" spans="1:3" ht="26.25">
      <c r="A14" s="106" t="s">
        <v>346</v>
      </c>
      <c r="B14" s="109" t="s">
        <v>347</v>
      </c>
      <c r="C14" s="112">
        <v>0</v>
      </c>
    </row>
    <row r="15" spans="1:3" ht="26.25">
      <c r="A15" s="106" t="s">
        <v>348</v>
      </c>
      <c r="B15" s="109" t="s">
        <v>349</v>
      </c>
      <c r="C15" s="112">
        <v>0</v>
      </c>
    </row>
    <row r="16" spans="1:3" ht="12.75">
      <c r="A16" s="106" t="s">
        <v>350</v>
      </c>
      <c r="B16" s="109" t="s">
        <v>351</v>
      </c>
      <c r="C16" s="112">
        <v>0</v>
      </c>
    </row>
    <row r="17" spans="1:3" ht="12.75">
      <c r="A17" s="106" t="s">
        <v>352</v>
      </c>
      <c r="B17" s="109" t="s">
        <v>353</v>
      </c>
      <c r="C17" s="112">
        <v>0</v>
      </c>
    </row>
    <row r="18" spans="1:3" ht="12.75">
      <c r="A18" s="106" t="s">
        <v>89</v>
      </c>
      <c r="B18" s="109" t="s">
        <v>354</v>
      </c>
      <c r="C18" s="112">
        <v>0</v>
      </c>
    </row>
    <row r="19" spans="1:3" ht="12.75">
      <c r="A19" s="106" t="s">
        <v>93</v>
      </c>
      <c r="B19" s="107" t="s">
        <v>355</v>
      </c>
      <c r="C19" s="112">
        <v>14456</v>
      </c>
    </row>
    <row r="20" spans="1:3" ht="12.75">
      <c r="A20" s="106" t="s">
        <v>97</v>
      </c>
      <c r="B20" s="107" t="s">
        <v>356</v>
      </c>
      <c r="C20" s="112">
        <v>0</v>
      </c>
    </row>
    <row r="21" spans="1:3" ht="12.75">
      <c r="A21" s="106" t="s">
        <v>357</v>
      </c>
      <c r="B21" s="107" t="s">
        <v>92</v>
      </c>
      <c r="C21" s="112">
        <v>12177</v>
      </c>
    </row>
    <row r="22" spans="1:3" ht="12.75">
      <c r="A22" s="106" t="s">
        <v>358</v>
      </c>
      <c r="B22" s="109" t="s">
        <v>359</v>
      </c>
      <c r="C22" s="112">
        <v>29451</v>
      </c>
    </row>
    <row r="23" spans="1:3" ht="12.75">
      <c r="A23" s="106" t="s">
        <v>360</v>
      </c>
      <c r="B23" s="109" t="s">
        <v>361</v>
      </c>
      <c r="C23" s="112">
        <v>279858</v>
      </c>
    </row>
    <row r="24" spans="1:3" ht="12.75">
      <c r="A24" s="106" t="s">
        <v>362</v>
      </c>
      <c r="B24" s="107" t="s">
        <v>363</v>
      </c>
      <c r="C24" s="112">
        <v>45334</v>
      </c>
    </row>
    <row r="25" spans="1:3" ht="12.75">
      <c r="A25" s="106" t="s">
        <v>364</v>
      </c>
      <c r="B25" s="107" t="s">
        <v>100</v>
      </c>
      <c r="C25" s="112">
        <v>276397</v>
      </c>
    </row>
    <row r="26" spans="1:3" ht="12.75">
      <c r="A26" s="106" t="s">
        <v>365</v>
      </c>
      <c r="B26" s="109" t="s">
        <v>366</v>
      </c>
      <c r="C26" s="112">
        <v>-1241</v>
      </c>
    </row>
    <row r="27" spans="1:3" ht="12.75">
      <c r="A27" s="106" t="s">
        <v>367</v>
      </c>
      <c r="B27" s="107" t="s">
        <v>368</v>
      </c>
      <c r="C27" s="112">
        <v>-102336</v>
      </c>
    </row>
    <row r="28" spans="1:3" ht="12.75">
      <c r="A28" s="108" t="s">
        <v>369</v>
      </c>
      <c r="B28" s="110" t="s">
        <v>370</v>
      </c>
      <c r="C28" s="112">
        <v>0</v>
      </c>
    </row>
    <row r="29" spans="1:3" ht="12.75">
      <c r="A29" s="106" t="s">
        <v>371</v>
      </c>
      <c r="B29" s="107" t="s">
        <v>112</v>
      </c>
      <c r="C29" s="112">
        <f>+C9-C10+C12-C13+C14+C15+C16+C17+C18+C19+C20+C21+C22-C23-C24-C25+C26</f>
        <v>-102336</v>
      </c>
    </row>
    <row r="30" spans="1:3" ht="12.75">
      <c r="A30" s="24"/>
      <c r="B30" s="24"/>
      <c r="C30" s="104"/>
    </row>
    <row r="31" spans="1:3" ht="12.75">
      <c r="A31" s="24"/>
      <c r="B31" s="24"/>
      <c r="C31" s="104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104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104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9.140625" style="99" customWidth="1"/>
    <col min="2" max="2" width="94.421875" style="99" customWidth="1"/>
    <col min="3" max="3" width="13.8515625" style="99" customWidth="1"/>
    <col min="4" max="16384" width="9.140625" style="99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412</v>
      </c>
      <c r="B4" s="175"/>
      <c r="C4" s="175"/>
    </row>
    <row r="5" ht="12.75"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3" ht="12.75">
      <c r="A8" s="106" t="s">
        <v>338</v>
      </c>
      <c r="B8" s="107" t="s">
        <v>339</v>
      </c>
      <c r="C8" s="112">
        <v>208886</v>
      </c>
    </row>
    <row r="9" spans="1:3" ht="12.75">
      <c r="A9" s="108"/>
      <c r="B9" s="107" t="s">
        <v>340</v>
      </c>
      <c r="C9" s="112">
        <v>399141</v>
      </c>
    </row>
    <row r="10" spans="1:3" ht="12.75">
      <c r="A10" s="108"/>
      <c r="B10" s="107" t="s">
        <v>341</v>
      </c>
      <c r="C10" s="112">
        <v>190255</v>
      </c>
    </row>
    <row r="11" spans="1:3" ht="12.75">
      <c r="A11" s="106" t="s">
        <v>342</v>
      </c>
      <c r="B11" s="107" t="s">
        <v>343</v>
      </c>
      <c r="C11" s="112">
        <v>10311</v>
      </c>
    </row>
    <row r="12" spans="1:3" ht="12.75">
      <c r="A12" s="108"/>
      <c r="B12" s="107" t="s">
        <v>344</v>
      </c>
      <c r="C12" s="112">
        <v>48152</v>
      </c>
    </row>
    <row r="13" spans="1:3" ht="12.75">
      <c r="A13" s="108"/>
      <c r="B13" s="107" t="s">
        <v>345</v>
      </c>
      <c r="C13" s="112">
        <v>37841</v>
      </c>
    </row>
    <row r="14" spans="1:3" ht="26.25">
      <c r="A14" s="106" t="s">
        <v>346</v>
      </c>
      <c r="B14" s="109" t="s">
        <v>347</v>
      </c>
      <c r="C14" s="112">
        <v>0</v>
      </c>
    </row>
    <row r="15" spans="1:3" ht="26.25">
      <c r="A15" s="106" t="s">
        <v>348</v>
      </c>
      <c r="B15" s="109" t="s">
        <v>349</v>
      </c>
      <c r="C15" s="112">
        <v>0</v>
      </c>
    </row>
    <row r="16" spans="1:3" ht="12.75">
      <c r="A16" s="106" t="s">
        <v>350</v>
      </c>
      <c r="B16" s="109" t="s">
        <v>351</v>
      </c>
      <c r="C16" s="112">
        <v>0</v>
      </c>
    </row>
    <row r="17" spans="1:3" ht="12.75">
      <c r="A17" s="106" t="s">
        <v>352</v>
      </c>
      <c r="B17" s="109" t="s">
        <v>353</v>
      </c>
      <c r="C17" s="112">
        <v>0</v>
      </c>
    </row>
    <row r="18" spans="1:3" ht="12.75">
      <c r="A18" s="106" t="s">
        <v>89</v>
      </c>
      <c r="B18" s="109" t="s">
        <v>354</v>
      </c>
      <c r="C18" s="112">
        <v>0</v>
      </c>
    </row>
    <row r="19" spans="1:3" ht="12.75">
      <c r="A19" s="106" t="s">
        <v>93</v>
      </c>
      <c r="B19" s="107" t="s">
        <v>355</v>
      </c>
      <c r="C19" s="112">
        <v>126914</v>
      </c>
    </row>
    <row r="20" spans="1:3" ht="12.75">
      <c r="A20" s="106" t="s">
        <v>97</v>
      </c>
      <c r="B20" s="107" t="s">
        <v>356</v>
      </c>
      <c r="C20" s="112">
        <v>0</v>
      </c>
    </row>
    <row r="21" spans="1:3" ht="12.75">
      <c r="A21" s="106" t="s">
        <v>357</v>
      </c>
      <c r="B21" s="107" t="s">
        <v>92</v>
      </c>
      <c r="C21" s="112">
        <v>6453</v>
      </c>
    </row>
    <row r="22" spans="1:3" ht="12.75">
      <c r="A22" s="106" t="s">
        <v>358</v>
      </c>
      <c r="B22" s="109" t="s">
        <v>359</v>
      </c>
      <c r="C22" s="112">
        <v>37439</v>
      </c>
    </row>
    <row r="23" spans="1:3" ht="12.75">
      <c r="A23" s="106" t="s">
        <v>360</v>
      </c>
      <c r="B23" s="109" t="s">
        <v>361</v>
      </c>
      <c r="C23" s="112">
        <v>141513</v>
      </c>
    </row>
    <row r="24" spans="1:3" ht="12.75">
      <c r="A24" s="106" t="s">
        <v>362</v>
      </c>
      <c r="B24" s="107" t="s">
        <v>363</v>
      </c>
      <c r="C24" s="112">
        <v>22232</v>
      </c>
    </row>
    <row r="25" spans="1:3" ht="12.75">
      <c r="A25" s="106" t="s">
        <v>364</v>
      </c>
      <c r="B25" s="107" t="s">
        <v>100</v>
      </c>
      <c r="C25" s="112">
        <v>138832</v>
      </c>
    </row>
    <row r="26" spans="1:3" ht="12.75">
      <c r="A26" s="106" t="s">
        <v>365</v>
      </c>
      <c r="B26" s="109" t="s">
        <v>366</v>
      </c>
      <c r="C26" s="112">
        <v>-143016</v>
      </c>
    </row>
    <row r="27" spans="1:3" ht="12.75">
      <c r="A27" s="106" t="s">
        <v>367</v>
      </c>
      <c r="B27" s="107" t="s">
        <v>368</v>
      </c>
      <c r="C27" s="112">
        <v>-55590</v>
      </c>
    </row>
    <row r="28" spans="1:3" ht="12.75">
      <c r="A28" s="108" t="s">
        <v>369</v>
      </c>
      <c r="B28" s="110" t="s">
        <v>370</v>
      </c>
      <c r="C28" s="112">
        <v>0</v>
      </c>
    </row>
    <row r="29" spans="1:3" ht="12.75">
      <c r="A29" s="106" t="s">
        <v>371</v>
      </c>
      <c r="B29" s="107" t="s">
        <v>112</v>
      </c>
      <c r="C29" s="112">
        <f>+C9-C10+C12-C13+C14+C15+C16+C17+C18+C19+C20+C21+C22-C23-C24-C25+C26</f>
        <v>-55590</v>
      </c>
    </row>
    <row r="30" spans="1:3" ht="12.75">
      <c r="A30" s="24"/>
      <c r="B30" s="24"/>
      <c r="C30" s="104"/>
    </row>
    <row r="31" spans="1:3" ht="12.75">
      <c r="A31" s="24"/>
      <c r="B31" s="24"/>
      <c r="C31" s="104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104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104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9.140625" style="99" customWidth="1"/>
    <col min="2" max="2" width="94.421875" style="99" customWidth="1"/>
    <col min="3" max="3" width="13.8515625" style="99" customWidth="1"/>
    <col min="4" max="16384" width="9.140625" style="99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410</v>
      </c>
      <c r="B4" s="175"/>
      <c r="C4" s="175"/>
    </row>
    <row r="5" ht="12.75"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3" ht="12.75">
      <c r="A8" s="106" t="s">
        <v>338</v>
      </c>
      <c r="B8" s="107" t="s">
        <v>339</v>
      </c>
      <c r="C8" s="112">
        <f>+C9-C10</f>
        <v>997282</v>
      </c>
    </row>
    <row r="9" spans="1:3" ht="12.75">
      <c r="A9" s="108"/>
      <c r="B9" s="107" t="s">
        <v>340</v>
      </c>
      <c r="C9" s="112">
        <v>1641301</v>
      </c>
    </row>
    <row r="10" spans="1:3" ht="12.75">
      <c r="A10" s="108"/>
      <c r="B10" s="107" t="s">
        <v>341</v>
      </c>
      <c r="C10" s="112">
        <v>644019</v>
      </c>
    </row>
    <row r="11" spans="1:3" ht="12.75">
      <c r="A11" s="106" t="s">
        <v>342</v>
      </c>
      <c r="B11" s="107" t="s">
        <v>343</v>
      </c>
      <c r="C11" s="112">
        <f>+C12-C13</f>
        <v>66520</v>
      </c>
    </row>
    <row r="12" spans="1:3" ht="12.75">
      <c r="A12" s="108"/>
      <c r="B12" s="107" t="s">
        <v>344</v>
      </c>
      <c r="C12" s="112">
        <v>188890</v>
      </c>
    </row>
    <row r="13" spans="1:3" ht="12.75">
      <c r="A13" s="108"/>
      <c r="B13" s="107" t="s">
        <v>345</v>
      </c>
      <c r="C13" s="112">
        <v>122370</v>
      </c>
    </row>
    <row r="14" spans="1:3" ht="26.25">
      <c r="A14" s="106" t="s">
        <v>346</v>
      </c>
      <c r="B14" s="109" t="s">
        <v>347</v>
      </c>
      <c r="C14" s="112">
        <v>0</v>
      </c>
    </row>
    <row r="15" spans="1:3" ht="26.25">
      <c r="A15" s="106" t="s">
        <v>348</v>
      </c>
      <c r="B15" s="109" t="s">
        <v>349</v>
      </c>
      <c r="C15" s="112">
        <v>0</v>
      </c>
    </row>
    <row r="16" spans="1:3" ht="12.75">
      <c r="A16" s="106" t="s">
        <v>350</v>
      </c>
      <c r="B16" s="109" t="s">
        <v>351</v>
      </c>
      <c r="C16" s="112">
        <v>0</v>
      </c>
    </row>
    <row r="17" spans="1:3" ht="12.75">
      <c r="A17" s="106" t="s">
        <v>352</v>
      </c>
      <c r="B17" s="109" t="s">
        <v>353</v>
      </c>
      <c r="C17" s="112">
        <v>24995</v>
      </c>
    </row>
    <row r="18" spans="1:3" ht="12.75">
      <c r="A18" s="106" t="s">
        <v>89</v>
      </c>
      <c r="B18" s="109" t="s">
        <v>354</v>
      </c>
      <c r="C18" s="112">
        <v>0</v>
      </c>
    </row>
    <row r="19" spans="1:3" ht="12.75">
      <c r="A19" s="106" t="s">
        <v>93</v>
      </c>
      <c r="B19" s="107" t="s">
        <v>355</v>
      </c>
      <c r="C19" s="112">
        <v>-777661</v>
      </c>
    </row>
    <row r="20" spans="1:3" ht="12.75">
      <c r="A20" s="106" t="s">
        <v>97</v>
      </c>
      <c r="B20" s="107" t="s">
        <v>356</v>
      </c>
      <c r="C20" s="113">
        <v>29</v>
      </c>
    </row>
    <row r="21" spans="1:3" ht="12.75">
      <c r="A21" s="106" t="s">
        <v>357</v>
      </c>
      <c r="B21" s="107" t="s">
        <v>92</v>
      </c>
      <c r="C21" s="112">
        <v>26797</v>
      </c>
    </row>
    <row r="22" spans="1:3" ht="12.75">
      <c r="A22" s="106" t="s">
        <v>358</v>
      </c>
      <c r="B22" s="109" t="s">
        <v>359</v>
      </c>
      <c r="C22" s="112">
        <v>-330789</v>
      </c>
    </row>
    <row r="23" spans="1:3" ht="12.75">
      <c r="A23" s="106" t="s">
        <v>360</v>
      </c>
      <c r="B23" s="109" t="s">
        <v>361</v>
      </c>
      <c r="C23" s="112">
        <v>575119</v>
      </c>
    </row>
    <row r="24" spans="1:3" ht="12.75">
      <c r="A24" s="106" t="s">
        <v>362</v>
      </c>
      <c r="B24" s="107" t="s">
        <v>363</v>
      </c>
      <c r="C24" s="112">
        <v>112501</v>
      </c>
    </row>
    <row r="25" spans="1:3" ht="12.75">
      <c r="A25" s="106" t="s">
        <v>364</v>
      </c>
      <c r="B25" s="107" t="s">
        <v>100</v>
      </c>
      <c r="C25" s="112">
        <v>593309</v>
      </c>
    </row>
    <row r="26" spans="1:3" ht="12.75">
      <c r="A26" s="106" t="s">
        <v>365</v>
      </c>
      <c r="B26" s="109" t="s">
        <v>366</v>
      </c>
      <c r="C26" s="112">
        <f>1638171-731138</f>
        <v>907033</v>
      </c>
    </row>
    <row r="27" spans="1:3" ht="12.75">
      <c r="A27" s="106" t="s">
        <v>367</v>
      </c>
      <c r="B27" s="107" t="s">
        <v>368</v>
      </c>
      <c r="C27" s="112">
        <v>-366723</v>
      </c>
    </row>
    <row r="28" spans="1:3" ht="12.75">
      <c r="A28" s="108" t="s">
        <v>369</v>
      </c>
      <c r="B28" s="110" t="s">
        <v>370</v>
      </c>
      <c r="C28" s="112">
        <v>0</v>
      </c>
    </row>
    <row r="29" spans="1:3" ht="12.75">
      <c r="A29" s="106" t="s">
        <v>371</v>
      </c>
      <c r="B29" s="107" t="s">
        <v>112</v>
      </c>
      <c r="C29" s="112">
        <f>+C9-C10+C12-C13+C14+C15+C16+C17+C18+C19+C20+C21+C22-C23-C24-C25+C26</f>
        <v>-366723</v>
      </c>
    </row>
    <row r="30" spans="1:3" ht="12.75">
      <c r="A30" s="24"/>
      <c r="B30" s="24"/>
      <c r="C30" s="104"/>
    </row>
    <row r="31" spans="1:3" ht="12.75">
      <c r="A31" s="24"/>
      <c r="B31" s="24"/>
      <c r="C31" s="104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104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104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9.140625" style="99" customWidth="1"/>
    <col min="2" max="2" width="94.421875" style="99" customWidth="1"/>
    <col min="3" max="3" width="13.8515625" style="99" customWidth="1"/>
    <col min="4" max="16384" width="9.140625" style="99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408</v>
      </c>
      <c r="B4" s="175"/>
      <c r="C4" s="175"/>
    </row>
    <row r="5" ht="12.75"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3" ht="12.75">
      <c r="A8" s="106" t="s">
        <v>338</v>
      </c>
      <c r="B8" s="107" t="s">
        <v>339</v>
      </c>
      <c r="C8" s="112">
        <v>742256</v>
      </c>
    </row>
    <row r="9" spans="1:3" ht="12.75">
      <c r="A9" s="108"/>
      <c r="B9" s="107" t="s">
        <v>340</v>
      </c>
      <c r="C9" s="112">
        <v>1208588</v>
      </c>
    </row>
    <row r="10" spans="1:3" ht="12.75">
      <c r="A10" s="108"/>
      <c r="B10" s="107" t="s">
        <v>341</v>
      </c>
      <c r="C10" s="112">
        <v>466332</v>
      </c>
    </row>
    <row r="11" spans="1:3" ht="12.75">
      <c r="A11" s="106" t="s">
        <v>342</v>
      </c>
      <c r="B11" s="107" t="s">
        <v>343</v>
      </c>
      <c r="C11" s="112">
        <v>47070</v>
      </c>
    </row>
    <row r="12" spans="1:3" ht="12.75">
      <c r="A12" s="108"/>
      <c r="B12" s="107" t="s">
        <v>344</v>
      </c>
      <c r="C12" s="112">
        <v>136169</v>
      </c>
    </row>
    <row r="13" spans="1:3" ht="12.75">
      <c r="A13" s="108"/>
      <c r="B13" s="107" t="s">
        <v>345</v>
      </c>
      <c r="C13" s="112">
        <v>89099</v>
      </c>
    </row>
    <row r="14" spans="1:3" ht="26.25">
      <c r="A14" s="106" t="s">
        <v>346</v>
      </c>
      <c r="B14" s="109" t="s">
        <v>347</v>
      </c>
      <c r="C14" s="112">
        <v>0</v>
      </c>
    </row>
    <row r="15" spans="1:3" ht="26.25">
      <c r="A15" s="106" t="s">
        <v>348</v>
      </c>
      <c r="B15" s="109" t="s">
        <v>349</v>
      </c>
      <c r="C15" s="112">
        <v>0</v>
      </c>
    </row>
    <row r="16" spans="1:3" ht="12.75">
      <c r="A16" s="106" t="s">
        <v>350</v>
      </c>
      <c r="B16" s="109" t="s">
        <v>351</v>
      </c>
      <c r="C16" s="112">
        <v>8826</v>
      </c>
    </row>
    <row r="17" spans="1:3" ht="12.75">
      <c r="A17" s="106" t="s">
        <v>352</v>
      </c>
      <c r="B17" s="109" t="s">
        <v>353</v>
      </c>
      <c r="C17" s="112">
        <v>0</v>
      </c>
    </row>
    <row r="18" spans="1:3" ht="12.75">
      <c r="A18" s="106" t="s">
        <v>89</v>
      </c>
      <c r="B18" s="109" t="s">
        <v>354</v>
      </c>
      <c r="C18" s="112">
        <v>0</v>
      </c>
    </row>
    <row r="19" spans="1:3" ht="12.75">
      <c r="A19" s="106" t="s">
        <v>93</v>
      </c>
      <c r="B19" s="107" t="s">
        <v>355</v>
      </c>
      <c r="C19" s="112">
        <v>-884270</v>
      </c>
    </row>
    <row r="20" spans="1:3" ht="12.75">
      <c r="A20" s="106" t="s">
        <v>97</v>
      </c>
      <c r="B20" s="107" t="s">
        <v>356</v>
      </c>
      <c r="C20" s="112">
        <v>12</v>
      </c>
    </row>
    <row r="21" spans="1:3" ht="12.75">
      <c r="A21" s="106" t="s">
        <v>357</v>
      </c>
      <c r="B21" s="107" t="s">
        <v>92</v>
      </c>
      <c r="C21" s="112">
        <v>21496</v>
      </c>
    </row>
    <row r="22" spans="1:3" ht="12.75">
      <c r="A22" s="106" t="s">
        <v>358</v>
      </c>
      <c r="B22" s="109" t="s">
        <v>359</v>
      </c>
      <c r="C22" s="112">
        <v>-95077</v>
      </c>
    </row>
    <row r="23" spans="1:3" ht="12.75">
      <c r="A23" s="106" t="s">
        <v>360</v>
      </c>
      <c r="B23" s="109" t="s">
        <v>361</v>
      </c>
      <c r="C23" s="112">
        <v>435244</v>
      </c>
    </row>
    <row r="24" spans="1:3" ht="12.75">
      <c r="A24" s="106" t="s">
        <v>362</v>
      </c>
      <c r="B24" s="107" t="s">
        <v>363</v>
      </c>
      <c r="C24" s="112">
        <v>67529</v>
      </c>
    </row>
    <row r="25" spans="1:3" ht="12.75">
      <c r="A25" s="106" t="s">
        <v>364</v>
      </c>
      <c r="B25" s="107" t="s">
        <v>100</v>
      </c>
      <c r="C25" s="112">
        <v>439378</v>
      </c>
    </row>
    <row r="26" spans="1:3" ht="12.75">
      <c r="A26" s="106" t="s">
        <v>365</v>
      </c>
      <c r="B26" s="109" t="s">
        <v>366</v>
      </c>
      <c r="C26" s="112">
        <v>1017932</v>
      </c>
    </row>
    <row r="27" spans="1:3" ht="12.75">
      <c r="A27" s="106" t="s">
        <v>367</v>
      </c>
      <c r="B27" s="107" t="s">
        <v>368</v>
      </c>
      <c r="C27" s="112">
        <v>-83906</v>
      </c>
    </row>
    <row r="28" spans="1:3" ht="12.75">
      <c r="A28" s="108" t="s">
        <v>369</v>
      </c>
      <c r="B28" s="110" t="s">
        <v>370</v>
      </c>
      <c r="C28" s="112">
        <v>0</v>
      </c>
    </row>
    <row r="29" spans="1:3" ht="12.75">
      <c r="A29" s="106" t="s">
        <v>371</v>
      </c>
      <c r="B29" s="107" t="s">
        <v>112</v>
      </c>
      <c r="C29" s="112">
        <f>+C9-C10+C12-C13+C14+C15+C16+C17+C18+C19+C20+C21+C22-C23-C24-C25+C26</f>
        <v>-83906</v>
      </c>
    </row>
    <row r="30" spans="1:3" ht="12.75">
      <c r="A30" s="24"/>
      <c r="B30" s="24"/>
      <c r="C30" s="104"/>
    </row>
    <row r="31" spans="1:3" ht="12.75">
      <c r="A31" s="24"/>
      <c r="B31" s="24"/>
      <c r="C31" s="104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104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104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9.140625" style="99" customWidth="1"/>
    <col min="2" max="2" width="94.421875" style="99" customWidth="1"/>
    <col min="3" max="3" width="13.8515625" style="99" customWidth="1"/>
    <col min="4" max="16384" width="9.140625" style="99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405</v>
      </c>
      <c r="B4" s="175"/>
      <c r="C4" s="175"/>
    </row>
    <row r="5" ht="12.75"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3" ht="12.75">
      <c r="A8" s="106" t="s">
        <v>338</v>
      </c>
      <c r="B8" s="107" t="s">
        <v>339</v>
      </c>
      <c r="C8" s="112">
        <v>497162</v>
      </c>
    </row>
    <row r="9" spans="1:3" ht="12.75">
      <c r="A9" s="108"/>
      <c r="B9" s="107" t="s">
        <v>340</v>
      </c>
      <c r="C9" s="112">
        <v>810156</v>
      </c>
    </row>
    <row r="10" spans="1:3" ht="12.75">
      <c r="A10" s="108"/>
      <c r="B10" s="107" t="s">
        <v>341</v>
      </c>
      <c r="C10" s="112">
        <v>312994</v>
      </c>
    </row>
    <row r="11" spans="1:3" ht="12.75">
      <c r="A11" s="106" t="s">
        <v>342</v>
      </c>
      <c r="B11" s="107" t="s">
        <v>343</v>
      </c>
      <c r="C11" s="112">
        <v>26811</v>
      </c>
    </row>
    <row r="12" spans="1:3" ht="12.75">
      <c r="A12" s="108"/>
      <c r="B12" s="107" t="s">
        <v>344</v>
      </c>
      <c r="C12" s="112">
        <v>85760</v>
      </c>
    </row>
    <row r="13" spans="1:3" ht="12.75">
      <c r="A13" s="108"/>
      <c r="B13" s="107" t="s">
        <v>345</v>
      </c>
      <c r="C13" s="112">
        <v>58949</v>
      </c>
    </row>
    <row r="14" spans="1:3" ht="26.25">
      <c r="A14" s="106" t="s">
        <v>346</v>
      </c>
      <c r="B14" s="109" t="s">
        <v>347</v>
      </c>
      <c r="C14" s="112">
        <v>0</v>
      </c>
    </row>
    <row r="15" spans="1:3" ht="26.25">
      <c r="A15" s="106" t="s">
        <v>348</v>
      </c>
      <c r="B15" s="109" t="s">
        <v>349</v>
      </c>
      <c r="C15" s="112">
        <v>0</v>
      </c>
    </row>
    <row r="16" spans="1:3" ht="12.75">
      <c r="A16" s="106" t="s">
        <v>350</v>
      </c>
      <c r="B16" s="109" t="s">
        <v>351</v>
      </c>
      <c r="C16" s="112">
        <v>0</v>
      </c>
    </row>
    <row r="17" spans="1:3" ht="12.75">
      <c r="A17" s="106" t="s">
        <v>352</v>
      </c>
      <c r="B17" s="109" t="s">
        <v>353</v>
      </c>
      <c r="C17" s="112">
        <v>0</v>
      </c>
    </row>
    <row r="18" spans="1:3" ht="12.75">
      <c r="A18" s="106" t="s">
        <v>89</v>
      </c>
      <c r="B18" s="109" t="s">
        <v>354</v>
      </c>
      <c r="C18" s="112">
        <v>0</v>
      </c>
    </row>
    <row r="19" spans="1:3" ht="12.75">
      <c r="A19" s="106" t="s">
        <v>93</v>
      </c>
      <c r="B19" s="107" t="s">
        <v>355</v>
      </c>
      <c r="C19" s="112">
        <v>-947728</v>
      </c>
    </row>
    <row r="20" spans="1:3" ht="12.75">
      <c r="A20" s="106" t="s">
        <v>97</v>
      </c>
      <c r="B20" s="107" t="s">
        <v>356</v>
      </c>
      <c r="C20" s="112">
        <v>0</v>
      </c>
    </row>
    <row r="21" spans="1:3" ht="12.75">
      <c r="A21" s="106" t="s">
        <v>357</v>
      </c>
      <c r="B21" s="107" t="s">
        <v>92</v>
      </c>
      <c r="C21" s="112">
        <v>16464</v>
      </c>
    </row>
    <row r="22" spans="1:3" ht="12.75">
      <c r="A22" s="106" t="s">
        <v>358</v>
      </c>
      <c r="B22" s="109" t="s">
        <v>359</v>
      </c>
      <c r="C22" s="112">
        <v>-114523</v>
      </c>
    </row>
    <row r="23" spans="1:3" ht="12.75">
      <c r="A23" s="106" t="s">
        <v>360</v>
      </c>
      <c r="B23" s="109" t="s">
        <v>361</v>
      </c>
      <c r="C23" s="112">
        <v>295851</v>
      </c>
    </row>
    <row r="24" spans="1:3" ht="12.75">
      <c r="A24" s="106" t="s">
        <v>362</v>
      </c>
      <c r="B24" s="107" t="s">
        <v>363</v>
      </c>
      <c r="C24" s="112">
        <v>44014</v>
      </c>
    </row>
    <row r="25" spans="1:3" ht="12.75">
      <c r="A25" s="106" t="s">
        <v>364</v>
      </c>
      <c r="B25" s="107" t="s">
        <v>100</v>
      </c>
      <c r="C25" s="112">
        <v>297134</v>
      </c>
    </row>
    <row r="26" spans="1:3" ht="12.75">
      <c r="A26" s="106" t="s">
        <v>365</v>
      </c>
      <c r="B26" s="109" t="s">
        <v>366</v>
      </c>
      <c r="C26" s="112">
        <v>1077307</v>
      </c>
    </row>
    <row r="27" spans="1:3" ht="12.75">
      <c r="A27" s="106" t="s">
        <v>367</v>
      </c>
      <c r="B27" s="107" t="s">
        <v>368</v>
      </c>
      <c r="C27" s="112">
        <v>-81506</v>
      </c>
    </row>
    <row r="28" spans="1:3" ht="12.75">
      <c r="A28" s="108" t="s">
        <v>369</v>
      </c>
      <c r="B28" s="110" t="s">
        <v>370</v>
      </c>
      <c r="C28" s="112">
        <v>0</v>
      </c>
    </row>
    <row r="29" spans="1:3" ht="12.75">
      <c r="A29" s="106" t="s">
        <v>371</v>
      </c>
      <c r="B29" s="107" t="s">
        <v>112</v>
      </c>
      <c r="C29" s="112">
        <f>+C9-C10+C12-C13+C14+C15+C16+C17+C18+C19+C20+C21+C22-C23-C24-C25+C26</f>
        <v>-81506</v>
      </c>
    </row>
    <row r="30" spans="1:3" ht="12.75">
      <c r="A30" s="24"/>
      <c r="B30" s="24"/>
      <c r="C30" s="104"/>
    </row>
    <row r="31" spans="1:3" ht="12.75">
      <c r="A31" s="24"/>
      <c r="B31" s="24"/>
      <c r="C31" s="104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104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104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9.140625" style="99" customWidth="1"/>
    <col min="2" max="2" width="94.421875" style="99" customWidth="1"/>
    <col min="3" max="3" width="13.8515625" style="99" customWidth="1"/>
    <col min="4" max="16384" width="9.140625" style="99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403</v>
      </c>
      <c r="B4" s="175"/>
      <c r="C4" s="175"/>
    </row>
    <row r="5" ht="12.75"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3" ht="12.75">
      <c r="A8" s="106" t="s">
        <v>338</v>
      </c>
      <c r="B8" s="107" t="s">
        <v>339</v>
      </c>
      <c r="C8" s="112">
        <v>228248</v>
      </c>
    </row>
    <row r="9" spans="1:3" ht="12.75">
      <c r="A9" s="108"/>
      <c r="B9" s="107" t="s">
        <v>340</v>
      </c>
      <c r="C9" s="112">
        <v>386206</v>
      </c>
    </row>
    <row r="10" spans="1:3" ht="12.75">
      <c r="A10" s="108"/>
      <c r="B10" s="107" t="s">
        <v>341</v>
      </c>
      <c r="C10" s="112">
        <v>157958</v>
      </c>
    </row>
    <row r="11" spans="1:3" ht="12.75">
      <c r="A11" s="106" t="s">
        <v>342</v>
      </c>
      <c r="B11" s="107" t="s">
        <v>343</v>
      </c>
      <c r="C11" s="112">
        <v>14011</v>
      </c>
    </row>
    <row r="12" spans="1:3" ht="12.75">
      <c r="A12" s="108"/>
      <c r="B12" s="107" t="s">
        <v>344</v>
      </c>
      <c r="C12" s="112">
        <v>41611</v>
      </c>
    </row>
    <row r="13" spans="1:3" ht="12.75">
      <c r="A13" s="108"/>
      <c r="B13" s="107" t="s">
        <v>345</v>
      </c>
      <c r="C13" s="112">
        <v>27600</v>
      </c>
    </row>
    <row r="14" spans="1:3" ht="26.25">
      <c r="A14" s="106" t="s">
        <v>346</v>
      </c>
      <c r="B14" s="109" t="s">
        <v>347</v>
      </c>
      <c r="C14" s="112">
        <v>0</v>
      </c>
    </row>
    <row r="15" spans="1:3" ht="26.25">
      <c r="A15" s="106" t="s">
        <v>348</v>
      </c>
      <c r="B15" s="109" t="s">
        <v>349</v>
      </c>
      <c r="C15" s="112">
        <v>0</v>
      </c>
    </row>
    <row r="16" spans="1:3" ht="12.75">
      <c r="A16" s="106" t="s">
        <v>350</v>
      </c>
      <c r="B16" s="109" t="s">
        <v>351</v>
      </c>
      <c r="C16" s="112">
        <v>0</v>
      </c>
    </row>
    <row r="17" spans="1:3" ht="12.75">
      <c r="A17" s="106" t="s">
        <v>352</v>
      </c>
      <c r="B17" s="109" t="s">
        <v>353</v>
      </c>
      <c r="C17" s="112">
        <v>0</v>
      </c>
    </row>
    <row r="18" spans="1:3" ht="12.75">
      <c r="A18" s="106" t="s">
        <v>89</v>
      </c>
      <c r="B18" s="109" t="s">
        <v>354</v>
      </c>
      <c r="C18" s="112">
        <v>0</v>
      </c>
    </row>
    <row r="19" spans="1:3" ht="12.75">
      <c r="A19" s="106" t="s">
        <v>93</v>
      </c>
      <c r="B19" s="107" t="s">
        <v>355</v>
      </c>
      <c r="C19" s="112">
        <v>-590290</v>
      </c>
    </row>
    <row r="20" spans="1:3" ht="12.75">
      <c r="A20" s="106" t="s">
        <v>97</v>
      </c>
      <c r="B20" s="107" t="s">
        <v>356</v>
      </c>
      <c r="C20" s="112">
        <v>0</v>
      </c>
    </row>
    <row r="21" spans="1:3" ht="12.75">
      <c r="A21" s="106" t="s">
        <v>357</v>
      </c>
      <c r="B21" s="107" t="s">
        <v>92</v>
      </c>
      <c r="C21" s="112">
        <v>8421</v>
      </c>
    </row>
    <row r="22" spans="1:3" ht="12.75">
      <c r="A22" s="106" t="s">
        <v>358</v>
      </c>
      <c r="B22" s="109" t="s">
        <v>359</v>
      </c>
      <c r="C22" s="112">
        <v>-102345</v>
      </c>
    </row>
    <row r="23" spans="1:3" ht="12.75">
      <c r="A23" s="106" t="s">
        <v>360</v>
      </c>
      <c r="B23" s="109" t="s">
        <v>361</v>
      </c>
      <c r="C23" s="112">
        <v>156530</v>
      </c>
    </row>
    <row r="24" spans="1:3" ht="12.75">
      <c r="A24" s="106" t="s">
        <v>362</v>
      </c>
      <c r="B24" s="107" t="s">
        <v>363</v>
      </c>
      <c r="C24" s="112">
        <v>22040</v>
      </c>
    </row>
    <row r="25" spans="1:3" ht="12.75">
      <c r="A25" s="106" t="s">
        <v>364</v>
      </c>
      <c r="B25" s="107" t="s">
        <v>100</v>
      </c>
      <c r="C25" s="112">
        <v>143572</v>
      </c>
    </row>
    <row r="26" spans="1:3" ht="12.75">
      <c r="A26" s="106" t="s">
        <v>365</v>
      </c>
      <c r="B26" s="109" t="s">
        <v>366</v>
      </c>
      <c r="C26" s="112">
        <v>674525</v>
      </c>
    </row>
    <row r="27" spans="1:3" ht="12.75">
      <c r="A27" s="106" t="s">
        <v>367</v>
      </c>
      <c r="B27" s="107" t="s">
        <v>368</v>
      </c>
      <c r="C27" s="112">
        <v>-89572</v>
      </c>
    </row>
    <row r="28" spans="1:3" ht="12.75">
      <c r="A28" s="108" t="s">
        <v>369</v>
      </c>
      <c r="B28" s="110" t="s">
        <v>370</v>
      </c>
      <c r="C28" s="112">
        <v>0</v>
      </c>
    </row>
    <row r="29" spans="1:3" ht="12.75">
      <c r="A29" s="106" t="s">
        <v>371</v>
      </c>
      <c r="B29" s="107" t="s">
        <v>112</v>
      </c>
      <c r="C29" s="112">
        <f>+C9-C10+C12-C13+C14+C15+C16+C17+C18+C19+C20+C21+C22-C23-C24-C25+C26</f>
        <v>-89572</v>
      </c>
    </row>
    <row r="30" spans="1:3" ht="12.75">
      <c r="A30" s="24"/>
      <c r="B30" s="24"/>
      <c r="C30" s="104"/>
    </row>
    <row r="31" spans="1:3" ht="12.75">
      <c r="A31" s="24"/>
      <c r="B31" s="24"/>
      <c r="C31" s="104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104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104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9.140625" style="99" customWidth="1"/>
    <col min="2" max="2" width="94.421875" style="99" customWidth="1"/>
    <col min="3" max="3" width="13.8515625" style="99" customWidth="1"/>
    <col min="4" max="16384" width="9.140625" style="99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402</v>
      </c>
      <c r="B4" s="175"/>
      <c r="C4" s="175"/>
    </row>
    <row r="5" ht="12.75"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3" ht="12.75">
      <c r="A8" s="106" t="s">
        <v>338</v>
      </c>
      <c r="B8" s="107" t="s">
        <v>339</v>
      </c>
      <c r="C8" s="112">
        <v>983872</v>
      </c>
    </row>
    <row r="9" spans="1:3" ht="12.75">
      <c r="A9" s="108"/>
      <c r="B9" s="107" t="s">
        <v>340</v>
      </c>
      <c r="C9" s="112">
        <v>1514874</v>
      </c>
    </row>
    <row r="10" spans="1:3" ht="12.75">
      <c r="A10" s="108"/>
      <c r="B10" s="107" t="s">
        <v>341</v>
      </c>
      <c r="C10" s="112">
        <v>531002</v>
      </c>
    </row>
    <row r="11" spans="1:3" ht="12.75">
      <c r="A11" s="106" t="s">
        <v>342</v>
      </c>
      <c r="B11" s="107" t="s">
        <v>343</v>
      </c>
      <c r="C11" s="112">
        <v>90751</v>
      </c>
    </row>
    <row r="12" spans="1:3" ht="12.75">
      <c r="A12" s="108"/>
      <c r="B12" s="107" t="s">
        <v>344</v>
      </c>
      <c r="C12" s="112">
        <v>188530</v>
      </c>
    </row>
    <row r="13" spans="1:3" ht="12.75">
      <c r="A13" s="108"/>
      <c r="B13" s="107" t="s">
        <v>345</v>
      </c>
      <c r="C13" s="112">
        <v>97779</v>
      </c>
    </row>
    <row r="14" spans="1:3" ht="26.25">
      <c r="A14" s="106" t="s">
        <v>346</v>
      </c>
      <c r="B14" s="109" t="s">
        <v>347</v>
      </c>
      <c r="C14" s="112">
        <v>0</v>
      </c>
    </row>
    <row r="15" spans="1:3" ht="26.25">
      <c r="A15" s="106" t="s">
        <v>348</v>
      </c>
      <c r="B15" s="109" t="s">
        <v>349</v>
      </c>
      <c r="C15" s="112">
        <v>0</v>
      </c>
    </row>
    <row r="16" spans="1:3" ht="12.75">
      <c r="A16" s="106" t="s">
        <v>350</v>
      </c>
      <c r="B16" s="109" t="s">
        <v>351</v>
      </c>
      <c r="C16" s="112">
        <v>29976</v>
      </c>
    </row>
    <row r="17" spans="1:3" ht="12.75">
      <c r="A17" s="106" t="s">
        <v>352</v>
      </c>
      <c r="B17" s="109" t="s">
        <v>353</v>
      </c>
      <c r="C17" s="112">
        <v>0</v>
      </c>
    </row>
    <row r="18" spans="1:3" ht="12.75">
      <c r="A18" s="106" t="s">
        <v>89</v>
      </c>
      <c r="B18" s="109" t="s">
        <v>354</v>
      </c>
      <c r="C18" s="112">
        <v>0</v>
      </c>
    </row>
    <row r="19" spans="1:3" ht="12.75">
      <c r="A19" s="106" t="s">
        <v>93</v>
      </c>
      <c r="B19" s="107" t="s">
        <v>355</v>
      </c>
      <c r="C19" s="112">
        <v>188414</v>
      </c>
    </row>
    <row r="20" spans="1:3" ht="12.75">
      <c r="A20" s="106" t="s">
        <v>97</v>
      </c>
      <c r="B20" s="107" t="s">
        <v>356</v>
      </c>
      <c r="C20" s="112">
        <v>3258</v>
      </c>
    </row>
    <row r="21" spans="1:3" ht="12.75">
      <c r="A21" s="106" t="s">
        <v>357</v>
      </c>
      <c r="B21" s="107" t="s">
        <v>92</v>
      </c>
      <c r="C21" s="112">
        <v>5525</v>
      </c>
    </row>
    <row r="22" spans="1:3" ht="12.75">
      <c r="A22" s="106" t="s">
        <v>358</v>
      </c>
      <c r="B22" s="109" t="s">
        <v>359</v>
      </c>
      <c r="C22" s="112">
        <v>-456809</v>
      </c>
    </row>
    <row r="23" spans="1:3" ht="12.75">
      <c r="A23" s="106" t="s">
        <v>360</v>
      </c>
      <c r="B23" s="109" t="s">
        <v>361</v>
      </c>
      <c r="C23" s="112">
        <v>571263</v>
      </c>
    </row>
    <row r="24" spans="1:3" ht="12.75">
      <c r="A24" s="106" t="s">
        <v>362</v>
      </c>
      <c r="B24" s="107" t="s">
        <v>363</v>
      </c>
      <c r="C24" s="112">
        <v>91124</v>
      </c>
    </row>
    <row r="25" spans="1:3" ht="12.75">
      <c r="A25" s="106" t="s">
        <v>364</v>
      </c>
      <c r="B25" s="107" t="s">
        <v>100</v>
      </c>
      <c r="C25" s="112">
        <v>678845</v>
      </c>
    </row>
    <row r="26" spans="1:3" ht="12.75">
      <c r="A26" s="106" t="s">
        <v>365</v>
      </c>
      <c r="B26" s="109" t="s">
        <v>366</v>
      </c>
      <c r="C26" s="112">
        <v>-112159</v>
      </c>
    </row>
    <row r="27" spans="1:3" ht="12.75">
      <c r="A27" s="106" t="s">
        <v>367</v>
      </c>
      <c r="B27" s="107" t="s">
        <v>368</v>
      </c>
      <c r="C27" s="112">
        <v>-608404</v>
      </c>
    </row>
    <row r="28" spans="1:3" ht="12.75">
      <c r="A28" s="108" t="s">
        <v>369</v>
      </c>
      <c r="B28" s="110" t="s">
        <v>370</v>
      </c>
      <c r="C28" s="112">
        <v>0</v>
      </c>
    </row>
    <row r="29" spans="1:3" ht="12.75">
      <c r="A29" s="106" t="s">
        <v>371</v>
      </c>
      <c r="B29" s="107" t="s">
        <v>112</v>
      </c>
      <c r="C29" s="112">
        <v>-608404</v>
      </c>
    </row>
    <row r="30" spans="1:3" ht="12.75">
      <c r="A30" s="24"/>
      <c r="B30" s="24"/>
      <c r="C30" s="104"/>
    </row>
    <row r="31" spans="1:3" ht="12.75">
      <c r="A31" s="24"/>
      <c r="B31" s="24"/>
      <c r="C31" s="104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104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104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9.140625" style="99" customWidth="1"/>
    <col min="2" max="2" width="94.421875" style="99" customWidth="1"/>
    <col min="3" max="3" width="13.8515625" style="99" customWidth="1"/>
    <col min="4" max="16384" width="9.140625" style="99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400</v>
      </c>
      <c r="B4" s="175"/>
      <c r="C4" s="175"/>
    </row>
    <row r="5" ht="12.75"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3" ht="12.75">
      <c r="A8" s="106" t="s">
        <v>338</v>
      </c>
      <c r="B8" s="107" t="s">
        <v>339</v>
      </c>
      <c r="C8" s="112">
        <v>759780</v>
      </c>
    </row>
    <row r="9" spans="1:3" ht="12.75">
      <c r="A9" s="108"/>
      <c r="B9" s="107" t="s">
        <v>340</v>
      </c>
      <c r="C9" s="112">
        <v>1148881</v>
      </c>
    </row>
    <row r="10" spans="1:3" ht="12.75">
      <c r="A10" s="108"/>
      <c r="B10" s="107" t="s">
        <v>341</v>
      </c>
      <c r="C10" s="112">
        <v>389101</v>
      </c>
    </row>
    <row r="11" spans="1:3" ht="12.75">
      <c r="A11" s="106" t="s">
        <v>342</v>
      </c>
      <c r="B11" s="107" t="s">
        <v>343</v>
      </c>
      <c r="C11" s="112">
        <v>69453</v>
      </c>
    </row>
    <row r="12" spans="1:3" ht="12.75">
      <c r="A12" s="108"/>
      <c r="B12" s="107" t="s">
        <v>344</v>
      </c>
      <c r="C12" s="112">
        <v>140530</v>
      </c>
    </row>
    <row r="13" spans="1:3" ht="12.75">
      <c r="A13" s="108"/>
      <c r="B13" s="107" t="s">
        <v>345</v>
      </c>
      <c r="C13" s="112">
        <v>71077</v>
      </c>
    </row>
    <row r="14" spans="1:3" ht="26.25">
      <c r="A14" s="106" t="s">
        <v>346</v>
      </c>
      <c r="B14" s="109" t="s">
        <v>347</v>
      </c>
      <c r="C14" s="112">
        <v>0</v>
      </c>
    </row>
    <row r="15" spans="1:3" ht="26.25">
      <c r="A15" s="106" t="s">
        <v>348</v>
      </c>
      <c r="B15" s="109" t="s">
        <v>349</v>
      </c>
      <c r="C15" s="112">
        <v>0</v>
      </c>
    </row>
    <row r="16" spans="1:3" ht="12.75">
      <c r="A16" s="106" t="s">
        <v>350</v>
      </c>
      <c r="B16" s="109" t="s">
        <v>351</v>
      </c>
      <c r="C16" s="112">
        <v>26955</v>
      </c>
    </row>
    <row r="17" spans="1:3" ht="12.75">
      <c r="A17" s="106" t="s">
        <v>352</v>
      </c>
      <c r="B17" s="109" t="s">
        <v>353</v>
      </c>
      <c r="C17" s="112">
        <v>0</v>
      </c>
    </row>
    <row r="18" spans="1:3" ht="12.75">
      <c r="A18" s="106" t="s">
        <v>89</v>
      </c>
      <c r="B18" s="109" t="s">
        <v>354</v>
      </c>
      <c r="C18" s="112">
        <v>0</v>
      </c>
    </row>
    <row r="19" spans="1:3" ht="12.75">
      <c r="A19" s="106" t="s">
        <v>93</v>
      </c>
      <c r="B19" s="107" t="s">
        <v>355</v>
      </c>
      <c r="C19" s="112">
        <v>506881</v>
      </c>
    </row>
    <row r="20" spans="1:3" ht="12.75">
      <c r="A20" s="106" t="s">
        <v>97</v>
      </c>
      <c r="B20" s="107" t="s">
        <v>356</v>
      </c>
      <c r="C20" s="112">
        <v>3258</v>
      </c>
    </row>
    <row r="21" spans="1:3" ht="12.75">
      <c r="A21" s="106" t="s">
        <v>357</v>
      </c>
      <c r="B21" s="107" t="s">
        <v>92</v>
      </c>
      <c r="C21" s="112">
        <v>3604</v>
      </c>
    </row>
    <row r="22" spans="1:3" ht="12.75">
      <c r="A22" s="106" t="s">
        <v>358</v>
      </c>
      <c r="B22" s="109" t="s">
        <v>359</v>
      </c>
      <c r="C22" s="112">
        <v>-356218</v>
      </c>
    </row>
    <row r="23" spans="1:3" ht="12.75">
      <c r="A23" s="106" t="s">
        <v>360</v>
      </c>
      <c r="B23" s="109" t="s">
        <v>361</v>
      </c>
      <c r="C23" s="112">
        <v>431398</v>
      </c>
    </row>
    <row r="24" spans="1:3" ht="12.75">
      <c r="A24" s="106" t="s">
        <v>362</v>
      </c>
      <c r="B24" s="107" t="s">
        <v>363</v>
      </c>
      <c r="C24" s="112">
        <v>69370</v>
      </c>
    </row>
    <row r="25" spans="1:3" ht="12.75">
      <c r="A25" s="106" t="s">
        <v>364</v>
      </c>
      <c r="B25" s="107" t="s">
        <v>100</v>
      </c>
      <c r="C25" s="112">
        <v>471686</v>
      </c>
    </row>
    <row r="26" spans="1:3" ht="12.75">
      <c r="A26" s="106" t="s">
        <v>365</v>
      </c>
      <c r="B26" s="109" t="s">
        <v>366</v>
      </c>
      <c r="C26" s="112">
        <v>-475348</v>
      </c>
    </row>
    <row r="27" spans="1:3" ht="12.75">
      <c r="A27" s="106" t="s">
        <v>367</v>
      </c>
      <c r="B27" s="107" t="s">
        <v>368</v>
      </c>
      <c r="C27" s="112">
        <v>-434089</v>
      </c>
    </row>
    <row r="28" spans="1:3" ht="12.75">
      <c r="A28" s="108" t="s">
        <v>369</v>
      </c>
      <c r="B28" s="110" t="s">
        <v>370</v>
      </c>
      <c r="C28" s="112">
        <v>0</v>
      </c>
    </row>
    <row r="29" spans="1:3" ht="12.75">
      <c r="A29" s="106" t="s">
        <v>371</v>
      </c>
      <c r="B29" s="107" t="s">
        <v>112</v>
      </c>
      <c r="C29" s="112">
        <v>-434089</v>
      </c>
    </row>
    <row r="30" spans="1:3" ht="12.75">
      <c r="A30" s="24"/>
      <c r="B30" s="24"/>
      <c r="C30" s="104"/>
    </row>
    <row r="31" spans="1:3" ht="12.75">
      <c r="A31" s="24"/>
      <c r="B31" s="24"/>
      <c r="C31" s="104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104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104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77.00390625" style="0" customWidth="1"/>
    <col min="3" max="3" width="11.140625" style="0" bestFit="1" customWidth="1"/>
  </cols>
  <sheetData>
    <row r="1" spans="1:3" ht="12.75">
      <c r="A1" s="122" t="s">
        <v>157</v>
      </c>
      <c r="B1" s="123"/>
      <c r="C1" s="123"/>
    </row>
    <row r="2" spans="1:3" ht="12.75">
      <c r="A2" s="125"/>
      <c r="B2" s="125"/>
      <c r="C2" s="125"/>
    </row>
    <row r="3" spans="1:3" ht="12.75">
      <c r="A3" s="165" t="s">
        <v>0</v>
      </c>
      <c r="B3" s="165"/>
      <c r="C3" s="165"/>
    </row>
    <row r="4" spans="1:3" ht="12.75">
      <c r="A4" s="166" t="s">
        <v>601</v>
      </c>
      <c r="B4" s="166"/>
      <c r="C4" s="166"/>
    </row>
    <row r="5" spans="1:3" ht="12.75">
      <c r="A5" s="125"/>
      <c r="B5" s="125"/>
      <c r="C5" s="126" t="s">
        <v>2</v>
      </c>
    </row>
    <row r="6" spans="1:3" ht="12.75">
      <c r="A6" s="127" t="s">
        <v>3</v>
      </c>
      <c r="B6" s="127" t="s">
        <v>4</v>
      </c>
      <c r="C6" s="127" t="s">
        <v>7</v>
      </c>
    </row>
    <row r="7" spans="1:3" ht="12.75">
      <c r="A7" s="129">
        <v>1</v>
      </c>
      <c r="B7" s="129">
        <v>2</v>
      </c>
      <c r="C7" s="130">
        <v>3</v>
      </c>
    </row>
    <row r="8" spans="1:3" ht="12.75">
      <c r="A8" s="145" t="s">
        <v>426</v>
      </c>
      <c r="B8" s="131" t="s">
        <v>427</v>
      </c>
      <c r="C8" s="132" t="s">
        <v>578</v>
      </c>
    </row>
    <row r="9" spans="1:3" ht="12.75">
      <c r="A9" s="146" t="s">
        <v>428</v>
      </c>
      <c r="B9" s="131" t="s">
        <v>429</v>
      </c>
      <c r="C9" s="132" t="s">
        <v>579</v>
      </c>
    </row>
    <row r="10" spans="1:3" ht="12.75">
      <c r="A10" s="146" t="s">
        <v>430</v>
      </c>
      <c r="B10" s="134" t="s">
        <v>431</v>
      </c>
      <c r="C10" s="135" t="s">
        <v>579</v>
      </c>
    </row>
    <row r="11" spans="1:3" ht="12.75">
      <c r="A11" s="145" t="s">
        <v>432</v>
      </c>
      <c r="B11" s="134" t="s">
        <v>433</v>
      </c>
      <c r="C11" s="135" t="s">
        <v>579</v>
      </c>
    </row>
    <row r="12" spans="1:3" ht="12.75">
      <c r="A12" s="146" t="s">
        <v>434</v>
      </c>
      <c r="B12" s="131" t="s">
        <v>435</v>
      </c>
      <c r="C12" s="132" t="s">
        <v>579</v>
      </c>
    </row>
    <row r="13" spans="1:3" ht="12.75">
      <c r="A13" s="146" t="s">
        <v>436</v>
      </c>
      <c r="B13" s="131" t="s">
        <v>437</v>
      </c>
      <c r="C13" s="132" t="s">
        <v>580</v>
      </c>
    </row>
    <row r="14" spans="1:3" ht="12.75">
      <c r="A14" s="146" t="s">
        <v>438</v>
      </c>
      <c r="B14" s="134" t="s">
        <v>439</v>
      </c>
      <c r="C14" s="132" t="s">
        <v>581</v>
      </c>
    </row>
    <row r="15" spans="1:3" ht="12.75">
      <c r="A15" s="146" t="s">
        <v>573</v>
      </c>
      <c r="B15" s="131" t="s">
        <v>440</v>
      </c>
      <c r="C15" s="132" t="s">
        <v>582</v>
      </c>
    </row>
    <row r="16" spans="1:3" ht="12.75">
      <c r="A16" s="146" t="s">
        <v>569</v>
      </c>
      <c r="B16" s="134" t="s">
        <v>441</v>
      </c>
      <c r="C16" s="135" t="s">
        <v>579</v>
      </c>
    </row>
    <row r="17" spans="1:3" ht="12.75">
      <c r="A17" s="146" t="s">
        <v>442</v>
      </c>
      <c r="B17" s="134" t="s">
        <v>443</v>
      </c>
      <c r="C17" s="132" t="s">
        <v>579</v>
      </c>
    </row>
    <row r="18" spans="1:3" ht="12.75">
      <c r="A18" s="146" t="s">
        <v>444</v>
      </c>
      <c r="B18" s="134" t="s">
        <v>445</v>
      </c>
      <c r="C18" s="135" t="s">
        <v>579</v>
      </c>
    </row>
    <row r="19" spans="1:3" ht="12.75">
      <c r="A19" s="146" t="s">
        <v>447</v>
      </c>
      <c r="B19" s="131" t="s">
        <v>446</v>
      </c>
      <c r="C19" s="135" t="s">
        <v>579</v>
      </c>
    </row>
    <row r="20" spans="1:3" ht="12.75">
      <c r="A20" s="146" t="s">
        <v>570</v>
      </c>
      <c r="B20" s="131" t="s">
        <v>188</v>
      </c>
      <c r="C20" s="132" t="s">
        <v>583</v>
      </c>
    </row>
    <row r="21" spans="1:3" ht="12.75">
      <c r="A21" s="146" t="s">
        <v>448</v>
      </c>
      <c r="B21" s="131" t="s">
        <v>449</v>
      </c>
      <c r="C21" s="132" t="s">
        <v>584</v>
      </c>
    </row>
    <row r="22" spans="1:3" ht="12.75">
      <c r="A22" s="145" t="s">
        <v>450</v>
      </c>
      <c r="B22" s="131" t="s">
        <v>190</v>
      </c>
      <c r="C22" s="132" t="s">
        <v>579</v>
      </c>
    </row>
    <row r="23" spans="1:3" ht="12.75">
      <c r="A23" s="145" t="s">
        <v>451</v>
      </c>
      <c r="B23" s="131" t="s">
        <v>452</v>
      </c>
      <c r="C23" s="132" t="s">
        <v>579</v>
      </c>
    </row>
    <row r="24" spans="1:3" ht="12.75">
      <c r="A24" s="146" t="s">
        <v>453</v>
      </c>
      <c r="B24" s="131" t="s">
        <v>194</v>
      </c>
      <c r="C24" s="132" t="s">
        <v>579</v>
      </c>
    </row>
    <row r="25" spans="1:3" ht="12.75">
      <c r="A25" s="146" t="s">
        <v>571</v>
      </c>
      <c r="B25" s="134" t="s">
        <v>454</v>
      </c>
      <c r="C25" s="132" t="s">
        <v>585</v>
      </c>
    </row>
    <row r="26" spans="1:3" ht="12.75">
      <c r="A26" s="146" t="s">
        <v>455</v>
      </c>
      <c r="B26" s="131" t="s">
        <v>456</v>
      </c>
      <c r="C26" s="132" t="s">
        <v>586</v>
      </c>
    </row>
    <row r="27" spans="1:3" ht="12.75">
      <c r="A27" s="146" t="s">
        <v>8</v>
      </c>
      <c r="B27" s="137" t="s">
        <v>457</v>
      </c>
      <c r="C27" s="132" t="s">
        <v>587</v>
      </c>
    </row>
    <row r="28" spans="1:3" ht="12.75">
      <c r="A28" s="146" t="s">
        <v>458</v>
      </c>
      <c r="B28" s="134" t="s">
        <v>459</v>
      </c>
      <c r="C28" s="132" t="s">
        <v>579</v>
      </c>
    </row>
    <row r="29" spans="1:3" ht="12.75">
      <c r="A29" s="146" t="s">
        <v>460</v>
      </c>
      <c r="B29" s="134" t="s">
        <v>461</v>
      </c>
      <c r="C29" s="132" t="s">
        <v>579</v>
      </c>
    </row>
    <row r="30" spans="1:3" ht="12.75">
      <c r="A30" s="146" t="s">
        <v>462</v>
      </c>
      <c r="B30" s="134" t="s">
        <v>463</v>
      </c>
      <c r="C30" s="132" t="s">
        <v>588</v>
      </c>
    </row>
    <row r="31" spans="1:3" ht="26.25">
      <c r="A31" s="146" t="s">
        <v>464</v>
      </c>
      <c r="B31" s="134" t="s">
        <v>465</v>
      </c>
      <c r="C31" s="132" t="s">
        <v>589</v>
      </c>
    </row>
    <row r="32" spans="1:3" ht="12.75">
      <c r="A32" s="146" t="s">
        <v>466</v>
      </c>
      <c r="B32" s="134" t="s">
        <v>467</v>
      </c>
      <c r="C32" s="132" t="s">
        <v>590</v>
      </c>
    </row>
    <row r="33" spans="1:3" ht="12.75">
      <c r="A33" s="146" t="s">
        <v>468</v>
      </c>
      <c r="B33" s="134" t="s">
        <v>441</v>
      </c>
      <c r="C33" s="132" t="s">
        <v>579</v>
      </c>
    </row>
    <row r="34" spans="1:3" ht="12.75">
      <c r="A34" s="146" t="s">
        <v>469</v>
      </c>
      <c r="B34" s="134" t="s">
        <v>470</v>
      </c>
      <c r="C34" s="132" t="s">
        <v>591</v>
      </c>
    </row>
    <row r="35" spans="1:3" ht="12.75">
      <c r="A35" s="145" t="s">
        <v>471</v>
      </c>
      <c r="B35" s="131" t="s">
        <v>472</v>
      </c>
      <c r="C35" s="132" t="s">
        <v>579</v>
      </c>
    </row>
    <row r="36" spans="1:3" ht="12.75">
      <c r="A36" s="146" t="s">
        <v>473</v>
      </c>
      <c r="B36" s="131" t="s">
        <v>207</v>
      </c>
      <c r="C36" s="132" t="s">
        <v>592</v>
      </c>
    </row>
    <row r="37" spans="1:3" ht="12.75">
      <c r="A37" s="145" t="s">
        <v>474</v>
      </c>
      <c r="B37" s="134" t="s">
        <v>475</v>
      </c>
      <c r="C37" s="132" t="s">
        <v>579</v>
      </c>
    </row>
    <row r="38" spans="1:3" ht="12.75">
      <c r="A38" s="88" t="s">
        <v>476</v>
      </c>
      <c r="B38" s="131" t="s">
        <v>477</v>
      </c>
      <c r="C38" s="132" t="s">
        <v>579</v>
      </c>
    </row>
    <row r="39" spans="1:3" ht="12.75">
      <c r="A39" s="147" t="s">
        <v>478</v>
      </c>
      <c r="B39" s="131" t="s">
        <v>479</v>
      </c>
      <c r="C39" s="132" t="s">
        <v>579</v>
      </c>
    </row>
    <row r="40" spans="1:3" ht="12.75">
      <c r="A40" s="145" t="s">
        <v>480</v>
      </c>
      <c r="B40" s="131" t="s">
        <v>481</v>
      </c>
      <c r="C40" s="132" t="s">
        <v>593</v>
      </c>
    </row>
    <row r="41" spans="1:3" ht="12.75">
      <c r="A41" s="146" t="s">
        <v>572</v>
      </c>
      <c r="B41" s="137" t="s">
        <v>482</v>
      </c>
      <c r="C41" s="132" t="s">
        <v>594</v>
      </c>
    </row>
    <row r="42" spans="1:3" ht="12.75">
      <c r="A42" s="146" t="s">
        <v>483</v>
      </c>
      <c r="B42" s="131" t="s">
        <v>484</v>
      </c>
      <c r="C42" s="132" t="s">
        <v>595</v>
      </c>
    </row>
    <row r="43" spans="1:3" ht="12.75">
      <c r="A43" s="146" t="s">
        <v>485</v>
      </c>
      <c r="B43" s="131" t="s">
        <v>486</v>
      </c>
      <c r="C43" s="132" t="s">
        <v>579</v>
      </c>
    </row>
    <row r="44" spans="1:3" ht="12.75">
      <c r="A44" s="88" t="s">
        <v>487</v>
      </c>
      <c r="B44" s="131" t="s">
        <v>488</v>
      </c>
      <c r="C44" s="132" t="s">
        <v>596</v>
      </c>
    </row>
    <row r="45" spans="1:3" ht="12.75">
      <c r="A45" s="140" t="s">
        <v>489</v>
      </c>
      <c r="B45" s="131" t="s">
        <v>490</v>
      </c>
      <c r="C45" s="132" t="s">
        <v>597</v>
      </c>
    </row>
    <row r="46" spans="1:3" ht="12.75">
      <c r="A46" s="88" t="s">
        <v>491</v>
      </c>
      <c r="B46" s="131" t="s">
        <v>212</v>
      </c>
      <c r="C46" s="132" t="s">
        <v>598</v>
      </c>
    </row>
    <row r="47" spans="1:3" ht="12.75">
      <c r="A47" s="88" t="s">
        <v>492</v>
      </c>
      <c r="B47" s="131" t="s">
        <v>493</v>
      </c>
      <c r="C47" s="132" t="s">
        <v>579</v>
      </c>
    </row>
    <row r="48" spans="1:3" ht="12.75">
      <c r="A48" s="88" t="s">
        <v>494</v>
      </c>
      <c r="B48" s="137" t="s">
        <v>210</v>
      </c>
      <c r="C48" s="132" t="s">
        <v>599</v>
      </c>
    </row>
    <row r="49" spans="1:3" ht="12.75">
      <c r="A49" s="88" t="s">
        <v>495</v>
      </c>
      <c r="B49" s="131" t="s">
        <v>496</v>
      </c>
      <c r="C49" s="132" t="s">
        <v>579</v>
      </c>
    </row>
    <row r="50" spans="1:3" ht="12.75">
      <c r="A50" s="88" t="s">
        <v>497</v>
      </c>
      <c r="B50" s="137" t="s">
        <v>197</v>
      </c>
      <c r="C50" s="132" t="s">
        <v>600</v>
      </c>
    </row>
  </sheetData>
  <sheetProtection/>
  <mergeCells count="2">
    <mergeCell ref="A3:C3"/>
    <mergeCell ref="A4:C4"/>
  </mergeCells>
  <printOptions/>
  <pageMargins left="0.7" right="0.7" top="0.75" bottom="0.75" header="0.3" footer="0.3"/>
  <pageSetup orientation="portrait" paperSize="9"/>
  <ignoredErrors>
    <ignoredError sqref="C8:C50" numberStoredAsText="1"/>
  </ignoredErrors>
</worksheet>
</file>

<file path=xl/worksheets/sheet80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8" sqref="C8:C29"/>
    </sheetView>
  </sheetViews>
  <sheetFormatPr defaultColWidth="9.140625" defaultRowHeight="12.75"/>
  <cols>
    <col min="1" max="1" width="9.140625" style="99" customWidth="1"/>
    <col min="2" max="2" width="94.421875" style="99" customWidth="1"/>
    <col min="3" max="3" width="13.8515625" style="99" customWidth="1"/>
    <col min="4" max="16384" width="9.140625" style="99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398</v>
      </c>
      <c r="B4" s="175"/>
      <c r="C4" s="175"/>
    </row>
    <row r="5" ht="12.75"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3" ht="12.75">
      <c r="A8" s="106" t="s">
        <v>338</v>
      </c>
      <c r="B8" s="107" t="s">
        <v>339</v>
      </c>
      <c r="C8" s="112">
        <v>518187</v>
      </c>
    </row>
    <row r="9" spans="1:3" ht="12.75">
      <c r="A9" s="108"/>
      <c r="B9" s="107" t="s">
        <v>340</v>
      </c>
      <c r="C9" s="112">
        <v>771212</v>
      </c>
    </row>
    <row r="10" spans="1:3" ht="12.75">
      <c r="A10" s="108"/>
      <c r="B10" s="107" t="s">
        <v>341</v>
      </c>
      <c r="C10" s="112">
        <v>253025</v>
      </c>
    </row>
    <row r="11" spans="1:3" ht="12.75">
      <c r="A11" s="106" t="s">
        <v>342</v>
      </c>
      <c r="B11" s="107" t="s">
        <v>343</v>
      </c>
      <c r="C11" s="112">
        <v>49511</v>
      </c>
    </row>
    <row r="12" spans="1:3" ht="12.75">
      <c r="A12" s="108"/>
      <c r="B12" s="107" t="s">
        <v>344</v>
      </c>
      <c r="C12" s="112">
        <v>95170</v>
      </c>
    </row>
    <row r="13" spans="1:3" ht="12.75">
      <c r="A13" s="108"/>
      <c r="B13" s="107" t="s">
        <v>345</v>
      </c>
      <c r="C13" s="112">
        <v>45659</v>
      </c>
    </row>
    <row r="14" spans="1:3" ht="26.25">
      <c r="A14" s="106" t="s">
        <v>346</v>
      </c>
      <c r="B14" s="109" t="s">
        <v>347</v>
      </c>
      <c r="C14" s="112">
        <v>0</v>
      </c>
    </row>
    <row r="15" spans="1:3" ht="26.25">
      <c r="A15" s="106" t="s">
        <v>348</v>
      </c>
      <c r="B15" s="109" t="s">
        <v>349</v>
      </c>
      <c r="C15" s="112">
        <v>0</v>
      </c>
    </row>
    <row r="16" spans="1:3" ht="12.75">
      <c r="A16" s="106" t="s">
        <v>350</v>
      </c>
      <c r="B16" s="109" t="s">
        <v>351</v>
      </c>
      <c r="C16" s="112">
        <v>20472</v>
      </c>
    </row>
    <row r="17" spans="1:3" ht="12.75">
      <c r="A17" s="106" t="s">
        <v>352</v>
      </c>
      <c r="B17" s="109" t="s">
        <v>353</v>
      </c>
      <c r="C17" s="112">
        <v>0</v>
      </c>
    </row>
    <row r="18" spans="1:3" ht="12.75">
      <c r="A18" s="106" t="s">
        <v>89</v>
      </c>
      <c r="B18" s="109" t="s">
        <v>354</v>
      </c>
      <c r="C18" s="112">
        <v>0</v>
      </c>
    </row>
    <row r="19" spans="1:3" ht="12.75">
      <c r="A19" s="106" t="s">
        <v>93</v>
      </c>
      <c r="B19" s="107" t="s">
        <v>355</v>
      </c>
      <c r="C19" s="112">
        <v>360015</v>
      </c>
    </row>
    <row r="20" spans="1:3" ht="12.75">
      <c r="A20" s="106" t="s">
        <v>97</v>
      </c>
      <c r="B20" s="107" t="s">
        <v>356</v>
      </c>
      <c r="C20" s="112">
        <v>0</v>
      </c>
    </row>
    <row r="21" spans="1:3" ht="12.75">
      <c r="A21" s="106" t="s">
        <v>357</v>
      </c>
      <c r="B21" s="107" t="s">
        <v>92</v>
      </c>
      <c r="C21" s="112">
        <v>3149</v>
      </c>
    </row>
    <row r="22" spans="1:3" ht="12.75">
      <c r="A22" s="106" t="s">
        <v>358</v>
      </c>
      <c r="B22" s="109" t="s">
        <v>359</v>
      </c>
      <c r="C22" s="112">
        <v>-331065</v>
      </c>
    </row>
    <row r="23" spans="1:3" ht="12.75">
      <c r="A23" s="106" t="s">
        <v>360</v>
      </c>
      <c r="B23" s="109" t="s">
        <v>361</v>
      </c>
      <c r="C23" s="112">
        <v>286923</v>
      </c>
    </row>
    <row r="24" spans="1:3" ht="12.75">
      <c r="A24" s="106" t="s">
        <v>362</v>
      </c>
      <c r="B24" s="107" t="s">
        <v>363</v>
      </c>
      <c r="C24" s="112">
        <v>45885</v>
      </c>
    </row>
    <row r="25" spans="1:3" ht="12.75">
      <c r="A25" s="106" t="s">
        <v>364</v>
      </c>
      <c r="B25" s="107" t="s">
        <v>100</v>
      </c>
      <c r="C25" s="112">
        <v>307487</v>
      </c>
    </row>
    <row r="26" spans="1:3" ht="12.75">
      <c r="A26" s="106" t="s">
        <v>365</v>
      </c>
      <c r="B26" s="109" t="s">
        <v>366</v>
      </c>
      <c r="C26" s="112">
        <v>-331632</v>
      </c>
    </row>
    <row r="27" spans="1:3" ht="12.75">
      <c r="A27" s="106" t="s">
        <v>367</v>
      </c>
      <c r="B27" s="107" t="s">
        <v>368</v>
      </c>
      <c r="C27" s="112">
        <v>-351658</v>
      </c>
    </row>
    <row r="28" spans="1:3" ht="12.75">
      <c r="A28" s="108" t="s">
        <v>369</v>
      </c>
      <c r="B28" s="110" t="s">
        <v>370</v>
      </c>
      <c r="C28" s="112">
        <v>0</v>
      </c>
    </row>
    <row r="29" spans="1:3" ht="12.75">
      <c r="A29" s="106" t="s">
        <v>371</v>
      </c>
      <c r="B29" s="107" t="s">
        <v>112</v>
      </c>
      <c r="C29" s="112">
        <v>-351658</v>
      </c>
    </row>
    <row r="30" spans="1:3" ht="12.75">
      <c r="A30" s="24"/>
      <c r="B30" s="24"/>
      <c r="C30" s="104"/>
    </row>
    <row r="31" spans="1:3" ht="12.75">
      <c r="A31" s="24"/>
      <c r="B31" s="24"/>
      <c r="C31" s="104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104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104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140625" style="99" customWidth="1"/>
    <col min="2" max="2" width="94.421875" style="99" customWidth="1"/>
    <col min="3" max="3" width="13.8515625" style="99" customWidth="1"/>
    <col min="4" max="16384" width="9.140625" style="99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396</v>
      </c>
      <c r="B4" s="175"/>
      <c r="C4" s="175"/>
    </row>
    <row r="5" ht="12.75"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3" ht="12.75">
      <c r="A8" s="106" t="s">
        <v>338</v>
      </c>
      <c r="B8" s="107" t="s">
        <v>339</v>
      </c>
      <c r="C8" s="102">
        <v>288735</v>
      </c>
    </row>
    <row r="9" spans="1:3" ht="12.75">
      <c r="A9" s="108"/>
      <c r="B9" s="107" t="s">
        <v>340</v>
      </c>
      <c r="C9" s="102">
        <v>416500</v>
      </c>
    </row>
    <row r="10" spans="1:3" ht="12.75">
      <c r="A10" s="108"/>
      <c r="B10" s="107" t="s">
        <v>341</v>
      </c>
      <c r="C10" s="102">
        <v>127765</v>
      </c>
    </row>
    <row r="11" spans="1:3" ht="12.75">
      <c r="A11" s="106" t="s">
        <v>342</v>
      </c>
      <c r="B11" s="107" t="s">
        <v>343</v>
      </c>
      <c r="C11" s="102">
        <v>24420</v>
      </c>
    </row>
    <row r="12" spans="1:3" ht="12.75">
      <c r="A12" s="108"/>
      <c r="B12" s="107" t="s">
        <v>344</v>
      </c>
      <c r="C12" s="102">
        <v>46033</v>
      </c>
    </row>
    <row r="13" spans="1:3" ht="12.75">
      <c r="A13" s="108"/>
      <c r="B13" s="107" t="s">
        <v>345</v>
      </c>
      <c r="C13" s="102">
        <v>21613</v>
      </c>
    </row>
    <row r="14" spans="1:3" ht="26.25">
      <c r="A14" s="106" t="s">
        <v>346</v>
      </c>
      <c r="B14" s="109" t="s">
        <v>347</v>
      </c>
      <c r="C14" s="102">
        <v>0</v>
      </c>
    </row>
    <row r="15" spans="1:3" ht="26.25">
      <c r="A15" s="106" t="s">
        <v>348</v>
      </c>
      <c r="B15" s="109" t="s">
        <v>349</v>
      </c>
      <c r="C15" s="102">
        <v>0</v>
      </c>
    </row>
    <row r="16" spans="1:3" ht="12.75">
      <c r="A16" s="106" t="s">
        <v>350</v>
      </c>
      <c r="B16" s="109" t="s">
        <v>351</v>
      </c>
      <c r="C16" s="102">
        <v>12711</v>
      </c>
    </row>
    <row r="17" spans="1:3" ht="12.75">
      <c r="A17" s="106" t="s">
        <v>352</v>
      </c>
      <c r="B17" s="109" t="s">
        <v>353</v>
      </c>
      <c r="C17" s="102">
        <v>0</v>
      </c>
    </row>
    <row r="18" spans="1:3" ht="12.75">
      <c r="A18" s="106" t="s">
        <v>89</v>
      </c>
      <c r="B18" s="109" t="s">
        <v>354</v>
      </c>
      <c r="C18" s="102">
        <v>0</v>
      </c>
    </row>
    <row r="19" spans="1:3" ht="12.75">
      <c r="A19" s="106" t="s">
        <v>93</v>
      </c>
      <c r="B19" s="107" t="s">
        <v>355</v>
      </c>
      <c r="C19" s="102">
        <v>218649</v>
      </c>
    </row>
    <row r="20" spans="1:3" ht="12.75">
      <c r="A20" s="106" t="s">
        <v>97</v>
      </c>
      <c r="B20" s="107" t="s">
        <v>356</v>
      </c>
      <c r="C20" s="102">
        <v>0</v>
      </c>
    </row>
    <row r="21" spans="1:3" ht="12.75">
      <c r="A21" s="106" t="s">
        <v>357</v>
      </c>
      <c r="B21" s="107" t="s">
        <v>92</v>
      </c>
      <c r="C21" s="102">
        <v>2070</v>
      </c>
    </row>
    <row r="22" spans="1:3" ht="12.75">
      <c r="A22" s="106" t="s">
        <v>358</v>
      </c>
      <c r="B22" s="109" t="s">
        <v>359</v>
      </c>
      <c r="C22" s="102">
        <v>2328</v>
      </c>
    </row>
    <row r="23" spans="1:3" ht="12.75">
      <c r="A23" s="106" t="s">
        <v>360</v>
      </c>
      <c r="B23" s="109" t="s">
        <v>361</v>
      </c>
      <c r="C23" s="102">
        <v>148358</v>
      </c>
    </row>
    <row r="24" spans="1:3" ht="12.75">
      <c r="A24" s="106" t="s">
        <v>362</v>
      </c>
      <c r="B24" s="107" t="s">
        <v>363</v>
      </c>
      <c r="C24" s="102">
        <v>23040</v>
      </c>
    </row>
    <row r="25" spans="1:3" ht="12.75">
      <c r="A25" s="106" t="s">
        <v>364</v>
      </c>
      <c r="B25" s="107" t="s">
        <v>100</v>
      </c>
      <c r="C25" s="102">
        <v>209710</v>
      </c>
    </row>
    <row r="26" spans="1:3" ht="12.75">
      <c r="A26" s="106" t="s">
        <v>365</v>
      </c>
      <c r="B26" s="109" t="s">
        <v>366</v>
      </c>
      <c r="C26" s="102">
        <v>-215568</v>
      </c>
    </row>
    <row r="27" spans="1:3" ht="12.75">
      <c r="A27" s="106" t="s">
        <v>367</v>
      </c>
      <c r="B27" s="107" t="s">
        <v>368</v>
      </c>
      <c r="C27" s="102">
        <v>-47763</v>
      </c>
    </row>
    <row r="28" spans="1:3" ht="12.75">
      <c r="A28" s="108" t="s">
        <v>369</v>
      </c>
      <c r="B28" s="110" t="s">
        <v>370</v>
      </c>
      <c r="C28" s="102">
        <v>0</v>
      </c>
    </row>
    <row r="29" spans="1:3" ht="12.75">
      <c r="A29" s="106" t="s">
        <v>371</v>
      </c>
      <c r="B29" s="107" t="s">
        <v>112</v>
      </c>
      <c r="C29" s="102">
        <v>-47763</v>
      </c>
    </row>
    <row r="30" spans="1:3" ht="12.75">
      <c r="A30" s="24"/>
      <c r="B30" s="24"/>
      <c r="C30" s="104"/>
    </row>
    <row r="31" spans="1:3" ht="12.75">
      <c r="A31" s="24"/>
      <c r="B31" s="24"/>
      <c r="C31" s="104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104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104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9.140625" style="99" customWidth="1"/>
    <col min="2" max="2" width="94.421875" style="99" customWidth="1"/>
    <col min="3" max="3" width="13.8515625" style="99" customWidth="1"/>
    <col min="4" max="16384" width="9.140625" style="99" customWidth="1"/>
  </cols>
  <sheetData>
    <row r="1" spans="1:3" ht="12.75">
      <c r="A1" s="174" t="s">
        <v>157</v>
      </c>
      <c r="B1" s="174"/>
      <c r="C1" s="174"/>
    </row>
    <row r="2" spans="1:3" ht="12.75">
      <c r="A2" s="19"/>
      <c r="B2" s="19"/>
      <c r="C2" s="19"/>
    </row>
    <row r="3" spans="1:3" ht="12.75">
      <c r="A3" s="175" t="s">
        <v>64</v>
      </c>
      <c r="B3" s="175"/>
      <c r="C3" s="175"/>
    </row>
    <row r="4" spans="1:3" ht="12.75">
      <c r="A4" s="175" t="s">
        <v>394</v>
      </c>
      <c r="B4" s="175"/>
      <c r="C4" s="175"/>
    </row>
    <row r="5" ht="12.75">
      <c r="C5" s="105" t="s">
        <v>66</v>
      </c>
    </row>
    <row r="6" spans="1:3" ht="12.75">
      <c r="A6" s="94" t="s">
        <v>3</v>
      </c>
      <c r="B6" s="94" t="s">
        <v>4</v>
      </c>
      <c r="C6" s="94" t="s">
        <v>67</v>
      </c>
    </row>
    <row r="7" spans="1:3" ht="12.75">
      <c r="A7" s="111">
        <v>1</v>
      </c>
      <c r="B7" s="111">
        <v>2</v>
      </c>
      <c r="C7" s="111">
        <v>3</v>
      </c>
    </row>
    <row r="8" spans="1:3" ht="12.75">
      <c r="A8" s="106" t="s">
        <v>338</v>
      </c>
      <c r="B8" s="107" t="s">
        <v>339</v>
      </c>
      <c r="C8" s="102">
        <v>1252771</v>
      </c>
    </row>
    <row r="9" spans="1:3" ht="12.75">
      <c r="A9" s="108"/>
      <c r="B9" s="107" t="s">
        <v>340</v>
      </c>
      <c r="C9" s="102">
        <v>1750876</v>
      </c>
    </row>
    <row r="10" spans="1:3" ht="12.75">
      <c r="A10" s="108"/>
      <c r="B10" s="107" t="s">
        <v>341</v>
      </c>
      <c r="C10" s="102">
        <v>498105</v>
      </c>
    </row>
    <row r="11" spans="1:3" ht="12.75">
      <c r="A11" s="106" t="s">
        <v>342</v>
      </c>
      <c r="B11" s="107" t="s">
        <v>343</v>
      </c>
      <c r="C11" s="102">
        <v>135826</v>
      </c>
    </row>
    <row r="12" spans="1:3" ht="12.75">
      <c r="A12" s="108"/>
      <c r="B12" s="107" t="s">
        <v>344</v>
      </c>
      <c r="C12" s="102">
        <v>223057</v>
      </c>
    </row>
    <row r="13" spans="1:3" ht="12.75">
      <c r="A13" s="108"/>
      <c r="B13" s="107" t="s">
        <v>345</v>
      </c>
      <c r="C13" s="102">
        <v>87231</v>
      </c>
    </row>
    <row r="14" spans="1:3" ht="26.25">
      <c r="A14" s="106" t="s">
        <v>346</v>
      </c>
      <c r="B14" s="109" t="s">
        <v>347</v>
      </c>
      <c r="C14" s="102">
        <v>1410</v>
      </c>
    </row>
    <row r="15" spans="1:3" ht="26.25">
      <c r="A15" s="106" t="s">
        <v>348</v>
      </c>
      <c r="B15" s="109" t="s">
        <v>349</v>
      </c>
      <c r="C15" s="102">
        <v>0</v>
      </c>
    </row>
    <row r="16" spans="1:3" ht="12.75">
      <c r="A16" s="106" t="s">
        <v>350</v>
      </c>
      <c r="B16" s="109" t="s">
        <v>351</v>
      </c>
      <c r="C16" s="102">
        <v>23304</v>
      </c>
    </row>
    <row r="17" spans="1:3" ht="12.75">
      <c r="A17" s="106" t="s">
        <v>352</v>
      </c>
      <c r="B17" s="109" t="s">
        <v>353</v>
      </c>
      <c r="C17" s="102">
        <v>0</v>
      </c>
    </row>
    <row r="18" spans="1:3" ht="12.75">
      <c r="A18" s="106" t="s">
        <v>89</v>
      </c>
      <c r="B18" s="109" t="s">
        <v>354</v>
      </c>
      <c r="C18" s="102">
        <v>0</v>
      </c>
    </row>
    <row r="19" spans="1:3" ht="12.75">
      <c r="A19" s="106" t="s">
        <v>93</v>
      </c>
      <c r="B19" s="107" t="s">
        <v>355</v>
      </c>
      <c r="C19" s="102">
        <v>-684462</v>
      </c>
    </row>
    <row r="20" spans="1:3" ht="12.75">
      <c r="A20" s="106" t="s">
        <v>97</v>
      </c>
      <c r="B20" s="107" t="s">
        <v>356</v>
      </c>
      <c r="C20" s="102">
        <v>4345</v>
      </c>
    </row>
    <row r="21" spans="1:3" ht="12.75">
      <c r="A21" s="106" t="s">
        <v>357</v>
      </c>
      <c r="B21" s="107" t="s">
        <v>92</v>
      </c>
      <c r="C21" s="102">
        <v>11835</v>
      </c>
    </row>
    <row r="22" spans="1:3" ht="12.75">
      <c r="A22" s="106" t="s">
        <v>358</v>
      </c>
      <c r="B22" s="109" t="s">
        <v>359</v>
      </c>
      <c r="C22" s="102">
        <v>-1025161</v>
      </c>
    </row>
    <row r="23" spans="1:3" ht="12.75">
      <c r="A23" s="106" t="s">
        <v>360</v>
      </c>
      <c r="B23" s="109" t="s">
        <v>361</v>
      </c>
      <c r="C23" s="102">
        <v>736725</v>
      </c>
    </row>
    <row r="24" spans="1:3" ht="12.75">
      <c r="A24" s="106" t="s">
        <v>362</v>
      </c>
      <c r="B24" s="107" t="s">
        <v>363</v>
      </c>
      <c r="C24" s="102">
        <v>80414</v>
      </c>
    </row>
    <row r="25" spans="1:3" ht="12.75">
      <c r="A25" s="106" t="s">
        <v>364</v>
      </c>
      <c r="B25" s="107" t="s">
        <v>100</v>
      </c>
      <c r="C25" s="102">
        <v>592678</v>
      </c>
    </row>
    <row r="26" spans="1:3" ht="12.75">
      <c r="A26" s="106" t="s">
        <v>365</v>
      </c>
      <c r="B26" s="109" t="s">
        <v>366</v>
      </c>
      <c r="C26" s="102">
        <v>803196</v>
      </c>
    </row>
    <row r="27" spans="1:3" ht="12.75">
      <c r="A27" s="106" t="s">
        <v>367</v>
      </c>
      <c r="B27" s="107" t="s">
        <v>368</v>
      </c>
      <c r="C27" s="102">
        <v>-886753</v>
      </c>
    </row>
    <row r="28" spans="1:3" ht="12.75">
      <c r="A28" s="108" t="s">
        <v>369</v>
      </c>
      <c r="B28" s="110" t="s">
        <v>370</v>
      </c>
      <c r="C28" s="102">
        <v>0</v>
      </c>
    </row>
    <row r="29" spans="1:3" ht="12.75">
      <c r="A29" s="106" t="s">
        <v>371</v>
      </c>
      <c r="B29" s="107" t="s">
        <v>112</v>
      </c>
      <c r="C29" s="102">
        <v>-886753</v>
      </c>
    </row>
    <row r="30" spans="1:3" ht="12.75">
      <c r="A30" s="24"/>
      <c r="B30" s="24"/>
      <c r="C30" s="104"/>
    </row>
    <row r="31" spans="1:3" ht="12.75">
      <c r="A31" s="24"/>
      <c r="B31" s="24"/>
      <c r="C31" s="104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104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104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94.421875" style="0" customWidth="1"/>
    <col min="3" max="3" width="13.8515625" style="0" customWidth="1"/>
  </cols>
  <sheetData>
    <row r="1" spans="1:3" ht="15">
      <c r="A1" s="177" t="s">
        <v>157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392</v>
      </c>
      <c r="B4" s="178"/>
      <c r="C4" s="178"/>
    </row>
    <row r="5" spans="1:3" ht="15">
      <c r="A5" s="12"/>
      <c r="B5" s="12"/>
      <c r="C5" s="74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2.75">
      <c r="A8" s="75" t="s">
        <v>338</v>
      </c>
      <c r="B8" s="77" t="s">
        <v>339</v>
      </c>
      <c r="C8" s="70">
        <v>918302</v>
      </c>
    </row>
    <row r="9" spans="1:3" ht="12.75">
      <c r="A9" s="76"/>
      <c r="B9" s="77" t="s">
        <v>340</v>
      </c>
      <c r="C9" s="70">
        <v>1280922</v>
      </c>
    </row>
    <row r="10" spans="1:3" ht="12.75">
      <c r="A10" s="76"/>
      <c r="B10" s="77" t="s">
        <v>341</v>
      </c>
      <c r="C10" s="70">
        <v>362620</v>
      </c>
    </row>
    <row r="11" spans="1:3" ht="12.75">
      <c r="A11" s="75" t="s">
        <v>342</v>
      </c>
      <c r="B11" s="77" t="s">
        <v>343</v>
      </c>
      <c r="C11" s="70">
        <v>98166</v>
      </c>
    </row>
    <row r="12" spans="1:3" ht="12.75">
      <c r="A12" s="76"/>
      <c r="B12" s="77" t="s">
        <v>344</v>
      </c>
      <c r="C12" s="70">
        <v>162187</v>
      </c>
    </row>
    <row r="13" spans="1:3" ht="12.75">
      <c r="A13" s="76"/>
      <c r="B13" s="77" t="s">
        <v>345</v>
      </c>
      <c r="C13" s="70">
        <v>64021</v>
      </c>
    </row>
    <row r="14" spans="1:3" ht="26.25">
      <c r="A14" s="75" t="s">
        <v>346</v>
      </c>
      <c r="B14" s="78" t="s">
        <v>347</v>
      </c>
      <c r="C14" s="70">
        <v>1410</v>
      </c>
    </row>
    <row r="15" spans="1:3" ht="26.25">
      <c r="A15" s="75" t="s">
        <v>348</v>
      </c>
      <c r="B15" s="78" t="s">
        <v>349</v>
      </c>
      <c r="C15" s="82">
        <v>0</v>
      </c>
    </row>
    <row r="16" spans="1:3" ht="12.75">
      <c r="A16" s="75" t="s">
        <v>350</v>
      </c>
      <c r="B16" s="78" t="s">
        <v>351</v>
      </c>
      <c r="C16" s="70">
        <v>3751</v>
      </c>
    </row>
    <row r="17" spans="1:3" ht="12.75">
      <c r="A17" s="75" t="s">
        <v>352</v>
      </c>
      <c r="B17" s="78" t="s">
        <v>353</v>
      </c>
      <c r="C17" s="82">
        <v>0</v>
      </c>
    </row>
    <row r="18" spans="1:3" ht="12.75">
      <c r="A18" s="75" t="s">
        <v>89</v>
      </c>
      <c r="B18" s="78" t="s">
        <v>354</v>
      </c>
      <c r="C18" s="82">
        <v>0</v>
      </c>
    </row>
    <row r="19" spans="1:3" ht="12.75">
      <c r="A19" s="75" t="s">
        <v>93</v>
      </c>
      <c r="B19" s="77" t="s">
        <v>355</v>
      </c>
      <c r="C19" s="70">
        <v>-782552</v>
      </c>
    </row>
    <row r="20" spans="1:3" ht="12.75">
      <c r="A20" s="75" t="s">
        <v>97</v>
      </c>
      <c r="B20" s="77" t="s">
        <v>356</v>
      </c>
      <c r="C20" s="73">
        <v>10</v>
      </c>
    </row>
    <row r="21" spans="1:3" ht="12.75">
      <c r="A21" s="75" t="s">
        <v>357</v>
      </c>
      <c r="B21" s="77" t="s">
        <v>92</v>
      </c>
      <c r="C21" s="70">
        <v>4684</v>
      </c>
    </row>
    <row r="22" spans="1:3" ht="12.75">
      <c r="A22" s="75" t="s">
        <v>358</v>
      </c>
      <c r="B22" s="78" t="s">
        <v>359</v>
      </c>
      <c r="C22" s="70">
        <v>-373925</v>
      </c>
    </row>
    <row r="23" spans="1:3" ht="12.75">
      <c r="A23" s="75" t="s">
        <v>360</v>
      </c>
      <c r="B23" s="78" t="s">
        <v>361</v>
      </c>
      <c r="C23" s="70">
        <v>422847</v>
      </c>
    </row>
    <row r="24" spans="1:3" ht="12.75">
      <c r="A24" s="75" t="s">
        <v>362</v>
      </c>
      <c r="B24" s="77" t="s">
        <v>363</v>
      </c>
      <c r="C24" s="70">
        <v>49725</v>
      </c>
    </row>
    <row r="25" spans="1:3" ht="12.75">
      <c r="A25" s="75" t="s">
        <v>364</v>
      </c>
      <c r="B25" s="77" t="s">
        <v>100</v>
      </c>
      <c r="C25" s="70">
        <v>403625</v>
      </c>
    </row>
    <row r="26" spans="1:3" ht="12.75">
      <c r="A26" s="75" t="s">
        <v>365</v>
      </c>
      <c r="B26" s="78" t="s">
        <v>366</v>
      </c>
      <c r="C26" s="70">
        <v>888395</v>
      </c>
    </row>
    <row r="27" spans="1:3" ht="12.75">
      <c r="A27" s="75" t="s">
        <v>367</v>
      </c>
      <c r="B27" s="77" t="s">
        <v>368</v>
      </c>
      <c r="C27" s="70">
        <v>-117956</v>
      </c>
    </row>
    <row r="28" spans="1:3" ht="12.75">
      <c r="A28" s="76" t="s">
        <v>369</v>
      </c>
      <c r="B28" s="79" t="s">
        <v>370</v>
      </c>
      <c r="C28" s="82"/>
    </row>
    <row r="29" spans="1:3" ht="12.75">
      <c r="A29" s="75" t="s">
        <v>371</v>
      </c>
      <c r="B29" s="77" t="s">
        <v>112</v>
      </c>
      <c r="C29" s="70">
        <v>-117956</v>
      </c>
    </row>
    <row r="30" spans="1:3" ht="12.75">
      <c r="A30" s="24"/>
      <c r="B30" s="24"/>
      <c r="C30" s="9"/>
    </row>
    <row r="31" spans="1:3" ht="12.75">
      <c r="A31" s="24"/>
      <c r="B31" s="24"/>
      <c r="C31" s="9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9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9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9" sqref="C29"/>
    </sheetView>
  </sheetViews>
  <sheetFormatPr defaultColWidth="9.140625" defaultRowHeight="12.75"/>
  <cols>
    <col min="2" max="2" width="94.421875" style="0" customWidth="1"/>
    <col min="3" max="3" width="13.8515625" style="0" customWidth="1"/>
  </cols>
  <sheetData>
    <row r="1" spans="1:3" ht="15">
      <c r="A1" s="177" t="s">
        <v>157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390</v>
      </c>
      <c r="B4" s="178"/>
      <c r="C4" s="178"/>
    </row>
    <row r="5" spans="1:3" ht="15">
      <c r="A5" s="12"/>
      <c r="B5" s="12"/>
      <c r="C5" s="74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2.75">
      <c r="A8" s="75" t="s">
        <v>338</v>
      </c>
      <c r="B8" s="77" t="s">
        <v>339</v>
      </c>
      <c r="C8" s="70">
        <v>590372</v>
      </c>
    </row>
    <row r="9" spans="1:3" ht="12.75">
      <c r="A9" s="76"/>
      <c r="B9" s="77" t="s">
        <v>340</v>
      </c>
      <c r="C9" s="70">
        <v>823058</v>
      </c>
    </row>
    <row r="10" spans="1:3" ht="12.75">
      <c r="A10" s="76"/>
      <c r="B10" s="77" t="s">
        <v>341</v>
      </c>
      <c r="C10" s="70">
        <v>232686</v>
      </c>
    </row>
    <row r="11" spans="1:3" ht="12.75">
      <c r="A11" s="75" t="s">
        <v>342</v>
      </c>
      <c r="B11" s="77" t="s">
        <v>343</v>
      </c>
      <c r="C11" s="70">
        <v>63640</v>
      </c>
    </row>
    <row r="12" spans="1:3" ht="12.75">
      <c r="A12" s="76"/>
      <c r="B12" s="77" t="s">
        <v>344</v>
      </c>
      <c r="C12" s="70">
        <v>108095</v>
      </c>
    </row>
    <row r="13" spans="1:3" ht="12.75">
      <c r="A13" s="76"/>
      <c r="B13" s="77" t="s">
        <v>345</v>
      </c>
      <c r="C13" s="70">
        <v>44455</v>
      </c>
    </row>
    <row r="14" spans="1:3" ht="26.25">
      <c r="A14" s="75" t="s">
        <v>346</v>
      </c>
      <c r="B14" s="78" t="s">
        <v>347</v>
      </c>
      <c r="C14" s="70">
        <v>1410</v>
      </c>
    </row>
    <row r="15" spans="1:3" ht="26.25">
      <c r="A15" s="75" t="s">
        <v>348</v>
      </c>
      <c r="B15" s="78" t="s">
        <v>349</v>
      </c>
      <c r="C15" s="82">
        <v>0</v>
      </c>
    </row>
    <row r="16" spans="1:3" ht="12.75">
      <c r="A16" s="75" t="s">
        <v>350</v>
      </c>
      <c r="B16" s="78" t="s">
        <v>351</v>
      </c>
      <c r="C16" s="82">
        <v>0</v>
      </c>
    </row>
    <row r="17" spans="1:3" ht="12.75">
      <c r="A17" s="75" t="s">
        <v>352</v>
      </c>
      <c r="B17" s="78" t="s">
        <v>353</v>
      </c>
      <c r="C17" s="82">
        <v>0</v>
      </c>
    </row>
    <row r="18" spans="1:3" ht="12.75">
      <c r="A18" s="75" t="s">
        <v>89</v>
      </c>
      <c r="B18" s="78" t="s">
        <v>354</v>
      </c>
      <c r="C18" s="82">
        <v>0</v>
      </c>
    </row>
    <row r="19" spans="1:3" ht="12.75">
      <c r="A19" s="75" t="s">
        <v>93</v>
      </c>
      <c r="B19" s="77" t="s">
        <v>355</v>
      </c>
      <c r="C19" s="70">
        <v>-625817</v>
      </c>
    </row>
    <row r="20" spans="1:3" ht="12.75">
      <c r="A20" s="75" t="s">
        <v>97</v>
      </c>
      <c r="B20" s="77" t="s">
        <v>356</v>
      </c>
      <c r="C20" s="73">
        <v>10</v>
      </c>
    </row>
    <row r="21" spans="1:3" ht="12.75">
      <c r="A21" s="75" t="s">
        <v>357</v>
      </c>
      <c r="B21" s="77" t="s">
        <v>92</v>
      </c>
      <c r="C21" s="70">
        <v>3726</v>
      </c>
    </row>
    <row r="22" spans="1:3" ht="12.75">
      <c r="A22" s="75" t="s">
        <v>358</v>
      </c>
      <c r="B22" s="78" t="s">
        <v>359</v>
      </c>
      <c r="C22" s="70">
        <v>-223746</v>
      </c>
    </row>
    <row r="23" spans="1:3" ht="12.75">
      <c r="A23" s="75" t="s">
        <v>360</v>
      </c>
      <c r="B23" s="78" t="s">
        <v>361</v>
      </c>
      <c r="C23" s="70">
        <v>270106</v>
      </c>
    </row>
    <row r="24" spans="1:3" ht="12.75">
      <c r="A24" s="75" t="s">
        <v>362</v>
      </c>
      <c r="B24" s="77" t="s">
        <v>363</v>
      </c>
      <c r="C24" s="70">
        <v>32867</v>
      </c>
    </row>
    <row r="25" spans="1:3" ht="12.75">
      <c r="A25" s="75" t="s">
        <v>364</v>
      </c>
      <c r="B25" s="77" t="s">
        <v>100</v>
      </c>
      <c r="C25" s="70">
        <v>264812</v>
      </c>
    </row>
    <row r="26" spans="1:3" ht="12.75">
      <c r="A26" s="75" t="s">
        <v>365</v>
      </c>
      <c r="B26" s="78" t="s">
        <v>366</v>
      </c>
      <c r="C26" s="70">
        <v>704950</v>
      </c>
    </row>
    <row r="27" spans="1:3" ht="12.75">
      <c r="A27" s="75" t="s">
        <v>367</v>
      </c>
      <c r="B27" s="77" t="s">
        <v>368</v>
      </c>
      <c r="C27" s="70">
        <v>-53240</v>
      </c>
    </row>
    <row r="28" spans="1:3" ht="12.75">
      <c r="A28" s="76" t="s">
        <v>369</v>
      </c>
      <c r="B28" s="79" t="s">
        <v>370</v>
      </c>
      <c r="C28" s="82"/>
    </row>
    <row r="29" spans="1:3" ht="12.75">
      <c r="A29" s="75" t="s">
        <v>371</v>
      </c>
      <c r="B29" s="77" t="s">
        <v>112</v>
      </c>
      <c r="C29" s="70">
        <v>-53240</v>
      </c>
    </row>
    <row r="30" spans="1:3" ht="12.75">
      <c r="A30" s="24"/>
      <c r="B30" s="24"/>
      <c r="C30" s="9"/>
    </row>
    <row r="31" spans="1:3" ht="12.75">
      <c r="A31" s="24"/>
      <c r="B31" s="24"/>
      <c r="C31" s="9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9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9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6" sqref="C26"/>
    </sheetView>
  </sheetViews>
  <sheetFormatPr defaultColWidth="9.140625" defaultRowHeight="12.75"/>
  <cols>
    <col min="2" max="2" width="94.421875" style="0" customWidth="1"/>
    <col min="3" max="3" width="13.8515625" style="0" customWidth="1"/>
  </cols>
  <sheetData>
    <row r="1" spans="1:3" ht="15">
      <c r="A1" s="177" t="s">
        <v>157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387</v>
      </c>
      <c r="B4" s="178"/>
      <c r="C4" s="178"/>
    </row>
    <row r="5" spans="1:3" ht="15">
      <c r="A5" s="12"/>
      <c r="B5" s="12"/>
      <c r="C5" s="74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2.75">
      <c r="A8" s="75" t="s">
        <v>338</v>
      </c>
      <c r="B8" s="77" t="s">
        <v>339</v>
      </c>
      <c r="C8" s="82">
        <v>287584</v>
      </c>
    </row>
    <row r="9" spans="1:3" ht="12.75">
      <c r="A9" s="76"/>
      <c r="B9" s="77" t="s">
        <v>340</v>
      </c>
      <c r="C9" s="82">
        <v>401495</v>
      </c>
    </row>
    <row r="10" spans="1:3" ht="12.75">
      <c r="A10" s="76"/>
      <c r="B10" s="77" t="s">
        <v>341</v>
      </c>
      <c r="C10" s="82">
        <v>113911</v>
      </c>
    </row>
    <row r="11" spans="1:3" ht="12.75">
      <c r="A11" s="75" t="s">
        <v>342</v>
      </c>
      <c r="B11" s="77" t="s">
        <v>343</v>
      </c>
      <c r="C11" s="82">
        <v>31375</v>
      </c>
    </row>
    <row r="12" spans="1:3" ht="12.75">
      <c r="A12" s="76"/>
      <c r="B12" s="77" t="s">
        <v>344</v>
      </c>
      <c r="C12" s="82">
        <v>53097</v>
      </c>
    </row>
    <row r="13" spans="1:3" ht="12.75">
      <c r="A13" s="76"/>
      <c r="B13" s="77" t="s">
        <v>345</v>
      </c>
      <c r="C13" s="82">
        <v>21722</v>
      </c>
    </row>
    <row r="14" spans="1:3" ht="26.25">
      <c r="A14" s="75" t="s">
        <v>346</v>
      </c>
      <c r="B14" s="78" t="s">
        <v>347</v>
      </c>
      <c r="C14" s="82"/>
    </row>
    <row r="15" spans="1:3" ht="26.25">
      <c r="A15" s="75" t="s">
        <v>348</v>
      </c>
      <c r="B15" s="78" t="s">
        <v>349</v>
      </c>
      <c r="C15" s="82"/>
    </row>
    <row r="16" spans="1:3" ht="12.75">
      <c r="A16" s="75" t="s">
        <v>350</v>
      </c>
      <c r="B16" s="78" t="s">
        <v>351</v>
      </c>
      <c r="C16" s="82"/>
    </row>
    <row r="17" spans="1:3" ht="12.75">
      <c r="A17" s="75" t="s">
        <v>352</v>
      </c>
      <c r="B17" s="78" t="s">
        <v>353</v>
      </c>
      <c r="C17" s="82"/>
    </row>
    <row r="18" spans="1:3" ht="12.75">
      <c r="A18" s="75" t="s">
        <v>89</v>
      </c>
      <c r="B18" s="78" t="s">
        <v>354</v>
      </c>
      <c r="C18" s="82"/>
    </row>
    <row r="19" spans="1:3" ht="12.75">
      <c r="A19" s="75" t="s">
        <v>93</v>
      </c>
      <c r="B19" s="77" t="s">
        <v>355</v>
      </c>
      <c r="C19" s="82">
        <v>-242673</v>
      </c>
    </row>
    <row r="20" spans="1:3" ht="12.75">
      <c r="A20" s="75" t="s">
        <v>97</v>
      </c>
      <c r="B20" s="77" t="s">
        <v>356</v>
      </c>
      <c r="C20" s="82"/>
    </row>
    <row r="21" spans="1:3" ht="12.75">
      <c r="A21" s="75" t="s">
        <v>357</v>
      </c>
      <c r="B21" s="77" t="s">
        <v>92</v>
      </c>
      <c r="C21" s="82">
        <v>1838</v>
      </c>
    </row>
    <row r="22" spans="1:3" ht="12.75">
      <c r="A22" s="75" t="s">
        <v>358</v>
      </c>
      <c r="B22" s="78" t="s">
        <v>359</v>
      </c>
      <c r="C22" s="82">
        <v>-110681</v>
      </c>
    </row>
    <row r="23" spans="1:3" ht="12.75">
      <c r="A23" s="75" t="s">
        <v>360</v>
      </c>
      <c r="B23" s="78" t="s">
        <v>361</v>
      </c>
      <c r="C23" s="82">
        <v>135403</v>
      </c>
    </row>
    <row r="24" spans="1:3" ht="12.75">
      <c r="A24" s="75" t="s">
        <v>362</v>
      </c>
      <c r="B24" s="77" t="s">
        <v>363</v>
      </c>
      <c r="C24" s="82">
        <v>16450</v>
      </c>
    </row>
    <row r="25" spans="1:3" ht="12.75">
      <c r="A25" s="75" t="s">
        <v>364</v>
      </c>
      <c r="B25" s="77" t="s">
        <v>100</v>
      </c>
      <c r="C25" s="82">
        <v>129477</v>
      </c>
    </row>
    <row r="26" spans="1:3" ht="12.75">
      <c r="A26" s="75" t="s">
        <v>365</v>
      </c>
      <c r="B26" s="78" t="s">
        <v>366</v>
      </c>
      <c r="C26" s="82">
        <v>279965</v>
      </c>
    </row>
    <row r="27" spans="1:3" ht="12.75">
      <c r="A27" s="75" t="s">
        <v>367</v>
      </c>
      <c r="B27" s="77" t="s">
        <v>368</v>
      </c>
      <c r="C27" s="82">
        <v>-33922</v>
      </c>
    </row>
    <row r="28" spans="1:3" ht="12.75">
      <c r="A28" s="76" t="s">
        <v>369</v>
      </c>
      <c r="B28" s="79" t="s">
        <v>370</v>
      </c>
      <c r="C28" s="82"/>
    </row>
    <row r="29" spans="1:3" ht="12.75">
      <c r="A29" s="75" t="s">
        <v>371</v>
      </c>
      <c r="B29" s="77" t="s">
        <v>112</v>
      </c>
      <c r="C29" s="82">
        <v>-33922</v>
      </c>
    </row>
    <row r="30" spans="1:3" ht="12.75">
      <c r="A30" s="24"/>
      <c r="B30" s="24"/>
      <c r="C30" s="9"/>
    </row>
    <row r="31" spans="1:3" ht="12.75">
      <c r="A31" s="24"/>
      <c r="B31" s="24"/>
      <c r="C31" s="9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9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9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8" sqref="C8:C29"/>
    </sheetView>
  </sheetViews>
  <sheetFormatPr defaultColWidth="9.140625" defaultRowHeight="12.75"/>
  <cols>
    <col min="2" max="2" width="94.421875" style="0" customWidth="1"/>
    <col min="3" max="3" width="13.8515625" style="0" customWidth="1"/>
  </cols>
  <sheetData>
    <row r="1" spans="1:3" ht="15">
      <c r="A1" s="177" t="s">
        <v>157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385</v>
      </c>
      <c r="B4" s="178"/>
      <c r="C4" s="178"/>
    </row>
    <row r="5" spans="1:3" ht="15">
      <c r="A5" s="12"/>
      <c r="B5" s="12"/>
      <c r="C5" s="74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2.75">
      <c r="A8" s="75" t="s">
        <v>338</v>
      </c>
      <c r="B8" s="77" t="s">
        <v>339</v>
      </c>
      <c r="C8" s="82">
        <v>1013918</v>
      </c>
    </row>
    <row r="9" spans="1:3" ht="12.75">
      <c r="A9" s="76"/>
      <c r="B9" s="77" t="s">
        <v>340</v>
      </c>
      <c r="C9" s="82">
        <v>1560666</v>
      </c>
    </row>
    <row r="10" spans="1:3" ht="12.75">
      <c r="A10" s="76"/>
      <c r="B10" s="77" t="s">
        <v>341</v>
      </c>
      <c r="C10" s="82">
        <v>546748</v>
      </c>
    </row>
    <row r="11" spans="1:3" ht="12.75">
      <c r="A11" s="75" t="s">
        <v>342</v>
      </c>
      <c r="B11" s="77" t="s">
        <v>343</v>
      </c>
      <c r="C11" s="82">
        <v>141849</v>
      </c>
    </row>
    <row r="12" spans="1:3" ht="12.75">
      <c r="A12" s="76"/>
      <c r="B12" s="77" t="s">
        <v>344</v>
      </c>
      <c r="C12" s="82">
        <v>220898</v>
      </c>
    </row>
    <row r="13" spans="1:3" ht="12.75">
      <c r="A13" s="76"/>
      <c r="B13" s="77" t="s">
        <v>345</v>
      </c>
      <c r="C13" s="82">
        <v>79049</v>
      </c>
    </row>
    <row r="14" spans="1:3" ht="26.25">
      <c r="A14" s="75" t="s">
        <v>346</v>
      </c>
      <c r="B14" s="78" t="s">
        <v>347</v>
      </c>
      <c r="C14" s="82"/>
    </row>
    <row r="15" spans="1:3" ht="26.25">
      <c r="A15" s="75" t="s">
        <v>348</v>
      </c>
      <c r="B15" s="78" t="s">
        <v>349</v>
      </c>
      <c r="C15" s="82"/>
    </row>
    <row r="16" spans="1:3" ht="12.75">
      <c r="A16" s="75" t="s">
        <v>350</v>
      </c>
      <c r="B16" s="78" t="s">
        <v>351</v>
      </c>
      <c r="C16" s="82"/>
    </row>
    <row r="17" spans="1:3" ht="12.75">
      <c r="A17" s="75" t="s">
        <v>352</v>
      </c>
      <c r="B17" s="78" t="s">
        <v>353</v>
      </c>
      <c r="C17" s="82"/>
    </row>
    <row r="18" spans="1:3" ht="12.75">
      <c r="A18" s="75" t="s">
        <v>89</v>
      </c>
      <c r="B18" s="78" t="s">
        <v>354</v>
      </c>
      <c r="C18" s="82"/>
    </row>
    <row r="19" spans="1:3" ht="12.75">
      <c r="A19" s="75" t="s">
        <v>93</v>
      </c>
      <c r="B19" s="77" t="s">
        <v>355</v>
      </c>
      <c r="C19" s="82">
        <v>-324428</v>
      </c>
    </row>
    <row r="20" spans="1:3" ht="12.75">
      <c r="A20" s="75" t="s">
        <v>97</v>
      </c>
      <c r="B20" s="77" t="s">
        <v>356</v>
      </c>
      <c r="C20" s="83">
        <v>559</v>
      </c>
    </row>
    <row r="21" spans="1:3" ht="12.75">
      <c r="A21" s="75" t="s">
        <v>357</v>
      </c>
      <c r="B21" s="77" t="s">
        <v>92</v>
      </c>
      <c r="C21" s="82">
        <v>4676</v>
      </c>
    </row>
    <row r="22" spans="1:3" ht="12.75">
      <c r="A22" s="75" t="s">
        <v>358</v>
      </c>
      <c r="B22" s="78" t="s">
        <v>359</v>
      </c>
      <c r="C22" s="82">
        <v>-460537</v>
      </c>
    </row>
    <row r="23" spans="1:3" ht="12.75">
      <c r="A23" s="75" t="s">
        <v>360</v>
      </c>
      <c r="B23" s="78" t="s">
        <v>361</v>
      </c>
      <c r="C23" s="82">
        <v>576918</v>
      </c>
    </row>
    <row r="24" spans="1:3" ht="12.75">
      <c r="A24" s="75" t="s">
        <v>362</v>
      </c>
      <c r="B24" s="77" t="s">
        <v>363</v>
      </c>
      <c r="C24" s="82">
        <v>59320</v>
      </c>
    </row>
    <row r="25" spans="1:3" ht="12.75">
      <c r="A25" s="75" t="s">
        <v>364</v>
      </c>
      <c r="B25" s="77" t="s">
        <v>100</v>
      </c>
      <c r="C25" s="82">
        <v>509805</v>
      </c>
    </row>
    <row r="26" spans="1:3" ht="12.75">
      <c r="A26" s="75" t="s">
        <v>365</v>
      </c>
      <c r="B26" s="78" t="s">
        <v>366</v>
      </c>
      <c r="C26" s="82">
        <v>438692</v>
      </c>
    </row>
    <row r="27" spans="1:3" ht="12.75">
      <c r="A27" s="75" t="s">
        <v>367</v>
      </c>
      <c r="B27" s="77" t="s">
        <v>368</v>
      </c>
      <c r="C27" s="82">
        <v>-331314</v>
      </c>
    </row>
    <row r="28" spans="1:3" ht="12.75">
      <c r="A28" s="76" t="s">
        <v>369</v>
      </c>
      <c r="B28" s="79" t="s">
        <v>370</v>
      </c>
      <c r="C28" s="88"/>
    </row>
    <row r="29" spans="1:3" ht="12.75">
      <c r="A29" s="75" t="s">
        <v>371</v>
      </c>
      <c r="B29" s="77" t="s">
        <v>112</v>
      </c>
      <c r="C29" s="82">
        <v>-331314</v>
      </c>
    </row>
    <row r="30" spans="1:3" ht="12.75">
      <c r="A30" s="24"/>
      <c r="B30" s="24"/>
      <c r="C30" s="9"/>
    </row>
    <row r="31" spans="1:3" ht="12.75">
      <c r="A31" s="24"/>
      <c r="B31" s="24"/>
      <c r="C31" s="9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9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9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94.421875" style="0" customWidth="1"/>
    <col min="3" max="3" width="13.8515625" style="0" customWidth="1"/>
  </cols>
  <sheetData>
    <row r="1" spans="1:3" ht="15">
      <c r="A1" s="177" t="s">
        <v>157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383</v>
      </c>
      <c r="B4" s="178"/>
      <c r="C4" s="178"/>
    </row>
    <row r="5" spans="1:3" ht="15">
      <c r="A5" s="12"/>
      <c r="B5" s="12"/>
      <c r="C5" s="74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2.75">
      <c r="A8" s="75" t="s">
        <v>338</v>
      </c>
      <c r="B8" s="77" t="s">
        <v>339</v>
      </c>
      <c r="C8" s="82">
        <v>729477</v>
      </c>
    </row>
    <row r="9" spans="1:3" ht="12.75">
      <c r="A9" s="76"/>
      <c r="B9" s="77" t="s">
        <v>340</v>
      </c>
      <c r="C9" s="82">
        <v>1165245</v>
      </c>
    </row>
    <row r="10" spans="1:3" ht="12.75">
      <c r="A10" s="76"/>
      <c r="B10" s="77" t="s">
        <v>341</v>
      </c>
      <c r="C10" s="82">
        <v>435768</v>
      </c>
    </row>
    <row r="11" spans="1:3" ht="12.75">
      <c r="A11" s="75" t="s">
        <v>342</v>
      </c>
      <c r="B11" s="77" t="s">
        <v>343</v>
      </c>
      <c r="C11" s="82">
        <v>103973</v>
      </c>
    </row>
    <row r="12" spans="1:3" ht="12.75">
      <c r="A12" s="76"/>
      <c r="B12" s="77" t="s">
        <v>344</v>
      </c>
      <c r="C12" s="82">
        <v>163211</v>
      </c>
    </row>
    <row r="13" spans="1:3" ht="12.75">
      <c r="A13" s="76"/>
      <c r="B13" s="77" t="s">
        <v>345</v>
      </c>
      <c r="C13" s="82">
        <v>59238</v>
      </c>
    </row>
    <row r="14" spans="1:3" ht="26.25">
      <c r="A14" s="75" t="s">
        <v>346</v>
      </c>
      <c r="B14" s="78" t="s">
        <v>347</v>
      </c>
      <c r="C14" s="82"/>
    </row>
    <row r="15" spans="1:3" ht="26.25">
      <c r="A15" s="75" t="s">
        <v>348</v>
      </c>
      <c r="B15" s="78" t="s">
        <v>349</v>
      </c>
      <c r="C15" s="82"/>
    </row>
    <row r="16" spans="1:3" ht="12.75">
      <c r="A16" s="75" t="s">
        <v>350</v>
      </c>
      <c r="B16" s="78" t="s">
        <v>351</v>
      </c>
      <c r="C16" s="82"/>
    </row>
    <row r="17" spans="1:3" ht="12.75">
      <c r="A17" s="75" t="s">
        <v>352</v>
      </c>
      <c r="B17" s="78" t="s">
        <v>353</v>
      </c>
      <c r="C17" s="82"/>
    </row>
    <row r="18" spans="1:3" ht="12.75">
      <c r="A18" s="75" t="s">
        <v>89</v>
      </c>
      <c r="B18" s="78" t="s">
        <v>354</v>
      </c>
      <c r="C18" s="82"/>
    </row>
    <row r="19" spans="1:3" ht="12.75">
      <c r="A19" s="75" t="s">
        <v>93</v>
      </c>
      <c r="B19" s="77" t="s">
        <v>355</v>
      </c>
      <c r="C19" s="82">
        <v>-167606</v>
      </c>
    </row>
    <row r="20" spans="1:3" ht="12.75">
      <c r="A20" s="75" t="s">
        <v>97</v>
      </c>
      <c r="B20" s="77" t="s">
        <v>356</v>
      </c>
      <c r="C20" s="83">
        <v>555</v>
      </c>
    </row>
    <row r="21" spans="1:3" ht="12.75">
      <c r="A21" s="75" t="s">
        <v>357</v>
      </c>
      <c r="B21" s="77" t="s">
        <v>92</v>
      </c>
      <c r="C21" s="82">
        <v>3942</v>
      </c>
    </row>
    <row r="22" spans="1:3" ht="12.75">
      <c r="A22" s="75" t="s">
        <v>358</v>
      </c>
      <c r="B22" s="78" t="s">
        <v>359</v>
      </c>
      <c r="C22" s="82">
        <v>-309781</v>
      </c>
    </row>
    <row r="23" spans="1:3" ht="12.75">
      <c r="A23" s="75" t="s">
        <v>360</v>
      </c>
      <c r="B23" s="78" t="s">
        <v>361</v>
      </c>
      <c r="C23" s="82">
        <v>426828</v>
      </c>
    </row>
    <row r="24" spans="1:3" ht="12.75">
      <c r="A24" s="75" t="s">
        <v>362</v>
      </c>
      <c r="B24" s="77" t="s">
        <v>363</v>
      </c>
      <c r="C24" s="82">
        <v>42604</v>
      </c>
    </row>
    <row r="25" spans="1:3" ht="12.75">
      <c r="A25" s="75" t="s">
        <v>364</v>
      </c>
      <c r="B25" s="77" t="s">
        <v>100</v>
      </c>
      <c r="C25" s="82">
        <v>387987</v>
      </c>
    </row>
    <row r="26" spans="1:3" ht="12.75">
      <c r="A26" s="75" t="s">
        <v>365</v>
      </c>
      <c r="B26" s="78" t="s">
        <v>366</v>
      </c>
      <c r="C26" s="82">
        <v>253142</v>
      </c>
    </row>
    <row r="27" spans="1:3" ht="12.75">
      <c r="A27" s="75" t="s">
        <v>367</v>
      </c>
      <c r="B27" s="77" t="s">
        <v>368</v>
      </c>
      <c r="C27" s="82">
        <v>-243717</v>
      </c>
    </row>
    <row r="28" spans="1:3" ht="12.75">
      <c r="A28" s="76" t="s">
        <v>369</v>
      </c>
      <c r="B28" s="79" t="s">
        <v>370</v>
      </c>
      <c r="C28" s="88"/>
    </row>
    <row r="29" spans="1:3" ht="12.75">
      <c r="A29" s="75" t="s">
        <v>371</v>
      </c>
      <c r="B29" s="77" t="s">
        <v>112</v>
      </c>
      <c r="C29" s="82">
        <v>-243717</v>
      </c>
    </row>
    <row r="30" spans="1:3" ht="12.75">
      <c r="A30" s="24"/>
      <c r="B30" s="24"/>
      <c r="C30" s="9"/>
    </row>
    <row r="31" spans="1:3" ht="12.75">
      <c r="A31" s="24"/>
      <c r="B31" s="24"/>
      <c r="C31" s="9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9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9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94.421875" style="0" customWidth="1"/>
    <col min="3" max="3" width="13.8515625" style="0" customWidth="1"/>
  </cols>
  <sheetData>
    <row r="1" spans="1:3" ht="15">
      <c r="A1" s="177" t="s">
        <v>157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381</v>
      </c>
      <c r="B4" s="178"/>
      <c r="C4" s="178"/>
    </row>
    <row r="5" spans="1:3" ht="15">
      <c r="A5" s="12"/>
      <c r="B5" s="12"/>
      <c r="C5" s="74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2.75">
      <c r="A8" s="75" t="s">
        <v>338</v>
      </c>
      <c r="B8" s="77" t="s">
        <v>339</v>
      </c>
      <c r="C8" s="82">
        <v>472102</v>
      </c>
    </row>
    <row r="9" spans="1:3" ht="12.75">
      <c r="A9" s="76"/>
      <c r="B9" s="77" t="s">
        <v>340</v>
      </c>
      <c r="C9" s="82">
        <v>781271</v>
      </c>
    </row>
    <row r="10" spans="1:3" ht="12.75">
      <c r="A10" s="76"/>
      <c r="B10" s="77" t="s">
        <v>341</v>
      </c>
      <c r="C10" s="82">
        <v>309169</v>
      </c>
    </row>
    <row r="11" spans="1:3" ht="12.75">
      <c r="A11" s="75" t="s">
        <v>342</v>
      </c>
      <c r="B11" s="77" t="s">
        <v>343</v>
      </c>
      <c r="C11" s="82">
        <v>71301</v>
      </c>
    </row>
    <row r="12" spans="1:3" ht="12.75">
      <c r="A12" s="76"/>
      <c r="B12" s="77" t="s">
        <v>344</v>
      </c>
      <c r="C12" s="82">
        <v>111164</v>
      </c>
    </row>
    <row r="13" spans="1:3" ht="12.75">
      <c r="A13" s="76"/>
      <c r="B13" s="77" t="s">
        <v>345</v>
      </c>
      <c r="C13" s="82">
        <v>39863</v>
      </c>
    </row>
    <row r="14" spans="1:3" ht="26.25">
      <c r="A14" s="75" t="s">
        <v>346</v>
      </c>
      <c r="B14" s="78" t="s">
        <v>347</v>
      </c>
      <c r="C14" s="82"/>
    </row>
    <row r="15" spans="1:3" ht="26.25">
      <c r="A15" s="75" t="s">
        <v>348</v>
      </c>
      <c r="B15" s="78" t="s">
        <v>349</v>
      </c>
      <c r="C15" s="82"/>
    </row>
    <row r="16" spans="1:3" ht="12.75">
      <c r="A16" s="75" t="s">
        <v>350</v>
      </c>
      <c r="B16" s="78" t="s">
        <v>351</v>
      </c>
      <c r="C16" s="82"/>
    </row>
    <row r="17" spans="1:3" ht="12.75">
      <c r="A17" s="75" t="s">
        <v>352</v>
      </c>
      <c r="B17" s="78" t="s">
        <v>353</v>
      </c>
      <c r="C17" s="82"/>
    </row>
    <row r="18" spans="1:3" ht="12.75">
      <c r="A18" s="75" t="s">
        <v>89</v>
      </c>
      <c r="B18" s="78" t="s">
        <v>354</v>
      </c>
      <c r="C18" s="82"/>
    </row>
    <row r="19" spans="1:3" ht="12.75">
      <c r="A19" s="75" t="s">
        <v>93</v>
      </c>
      <c r="B19" s="77" t="s">
        <v>355</v>
      </c>
      <c r="C19" s="82">
        <v>-208250</v>
      </c>
    </row>
    <row r="20" spans="1:3" ht="12.75">
      <c r="A20" s="75" t="s">
        <v>97</v>
      </c>
      <c r="B20" s="77" t="s">
        <v>356</v>
      </c>
      <c r="C20" s="83">
        <v>17</v>
      </c>
    </row>
    <row r="21" spans="1:3" ht="12.75">
      <c r="A21" s="75" t="s">
        <v>357</v>
      </c>
      <c r="B21" s="77" t="s">
        <v>92</v>
      </c>
      <c r="C21" s="82">
        <v>2911</v>
      </c>
    </row>
    <row r="22" spans="1:3" ht="12.75">
      <c r="A22" s="75" t="s">
        <v>358</v>
      </c>
      <c r="B22" s="78" t="s">
        <v>359</v>
      </c>
      <c r="C22" s="82">
        <v>-219417</v>
      </c>
    </row>
    <row r="23" spans="1:3" ht="12.75">
      <c r="A23" s="75" t="s">
        <v>360</v>
      </c>
      <c r="B23" s="78" t="s">
        <v>361</v>
      </c>
      <c r="C23" s="82">
        <v>278557</v>
      </c>
    </row>
    <row r="24" spans="1:3" ht="12.75">
      <c r="A24" s="75" t="s">
        <v>362</v>
      </c>
      <c r="B24" s="77" t="s">
        <v>363</v>
      </c>
      <c r="C24" s="82">
        <v>26888</v>
      </c>
    </row>
    <row r="25" spans="1:3" ht="12.75">
      <c r="A25" s="75" t="s">
        <v>364</v>
      </c>
      <c r="B25" s="77" t="s">
        <v>100</v>
      </c>
      <c r="C25" s="82">
        <v>256046</v>
      </c>
    </row>
    <row r="26" spans="1:3" ht="12.75">
      <c r="A26" s="75" t="s">
        <v>365</v>
      </c>
      <c r="B26" s="78" t="s">
        <v>366</v>
      </c>
      <c r="C26" s="82">
        <v>252976</v>
      </c>
    </row>
    <row r="27" spans="1:3" ht="12.75">
      <c r="A27" s="75" t="s">
        <v>367</v>
      </c>
      <c r="B27" s="77" t="s">
        <v>368</v>
      </c>
      <c r="C27" s="82">
        <v>-189851</v>
      </c>
    </row>
    <row r="28" spans="1:3" ht="12.75">
      <c r="A28" s="76" t="s">
        <v>369</v>
      </c>
      <c r="B28" s="79" t="s">
        <v>370</v>
      </c>
      <c r="C28" s="84"/>
    </row>
    <row r="29" spans="1:3" ht="12.75">
      <c r="A29" s="75" t="s">
        <v>371</v>
      </c>
      <c r="B29" s="77" t="s">
        <v>112</v>
      </c>
      <c r="C29" s="82">
        <v>-189851</v>
      </c>
    </row>
    <row r="30" spans="1:3" ht="12.75">
      <c r="A30" s="24"/>
      <c r="B30" s="24"/>
      <c r="C30" s="9"/>
    </row>
    <row r="31" spans="1:3" ht="12.75">
      <c r="A31" s="24"/>
      <c r="B31" s="24"/>
      <c r="C31" s="9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9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9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94.421875" style="0" customWidth="1"/>
    <col min="3" max="3" width="13.8515625" style="0" customWidth="1"/>
  </cols>
  <sheetData>
    <row r="1" spans="1:3" ht="15">
      <c r="A1" s="177" t="s">
        <v>157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377</v>
      </c>
      <c r="B4" s="178"/>
      <c r="C4" s="178"/>
    </row>
    <row r="5" spans="1:3" ht="15">
      <c r="A5" s="12"/>
      <c r="B5" s="12"/>
      <c r="C5" s="74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2.75">
      <c r="A8" s="75" t="s">
        <v>338</v>
      </c>
      <c r="B8" s="77" t="s">
        <v>339</v>
      </c>
      <c r="C8" s="80">
        <v>183518</v>
      </c>
    </row>
    <row r="9" spans="1:3" ht="12.75">
      <c r="A9" s="76"/>
      <c r="B9" s="77" t="s">
        <v>340</v>
      </c>
      <c r="C9" s="80">
        <v>339543</v>
      </c>
    </row>
    <row r="10" spans="1:3" ht="12.75">
      <c r="A10" s="76"/>
      <c r="B10" s="77" t="s">
        <v>341</v>
      </c>
      <c r="C10" s="80">
        <v>156025</v>
      </c>
    </row>
    <row r="11" spans="1:3" ht="12.75">
      <c r="A11" s="75" t="s">
        <v>342</v>
      </c>
      <c r="B11" s="77" t="s">
        <v>343</v>
      </c>
      <c r="C11" s="80">
        <v>34841</v>
      </c>
    </row>
    <row r="12" spans="1:3" ht="12.75">
      <c r="A12" s="76"/>
      <c r="B12" s="77" t="s">
        <v>344</v>
      </c>
      <c r="C12" s="80">
        <v>54947</v>
      </c>
    </row>
    <row r="13" spans="1:3" ht="12.75">
      <c r="A13" s="76"/>
      <c r="B13" s="77" t="s">
        <v>345</v>
      </c>
      <c r="C13" s="80">
        <v>20106</v>
      </c>
    </row>
    <row r="14" spans="1:3" ht="26.25">
      <c r="A14" s="75" t="s">
        <v>346</v>
      </c>
      <c r="B14" s="78" t="s">
        <v>347</v>
      </c>
      <c r="C14" s="80"/>
    </row>
    <row r="15" spans="1:3" ht="26.25">
      <c r="A15" s="75" t="s">
        <v>348</v>
      </c>
      <c r="B15" s="78" t="s">
        <v>349</v>
      </c>
      <c r="C15" s="80"/>
    </row>
    <row r="16" spans="1:3" ht="12.75">
      <c r="A16" s="75" t="s">
        <v>350</v>
      </c>
      <c r="B16" s="78" t="s">
        <v>351</v>
      </c>
      <c r="C16" s="80"/>
    </row>
    <row r="17" spans="1:3" ht="12.75">
      <c r="A17" s="75" t="s">
        <v>352</v>
      </c>
      <c r="B17" s="78" t="s">
        <v>353</v>
      </c>
      <c r="C17" s="80"/>
    </row>
    <row r="18" spans="1:3" ht="12.75">
      <c r="A18" s="75" t="s">
        <v>89</v>
      </c>
      <c r="B18" s="78" t="s">
        <v>354</v>
      </c>
      <c r="C18" s="80"/>
    </row>
    <row r="19" spans="1:3" ht="12.75">
      <c r="A19" s="75" t="s">
        <v>93</v>
      </c>
      <c r="B19" s="77" t="s">
        <v>355</v>
      </c>
      <c r="C19" s="80">
        <v>-291104</v>
      </c>
    </row>
    <row r="20" spans="1:3" ht="12.75">
      <c r="A20" s="75" t="s">
        <v>97</v>
      </c>
      <c r="B20" s="77" t="s">
        <v>356</v>
      </c>
      <c r="C20" s="81">
        <v>9</v>
      </c>
    </row>
    <row r="21" spans="1:3" ht="12.75">
      <c r="A21" s="75" t="s">
        <v>357</v>
      </c>
      <c r="B21" s="77" t="s">
        <v>92</v>
      </c>
      <c r="C21" s="80">
        <v>2081</v>
      </c>
    </row>
    <row r="22" spans="1:3" ht="12.75">
      <c r="A22" s="75" t="s">
        <v>358</v>
      </c>
      <c r="B22" s="78" t="s">
        <v>359</v>
      </c>
      <c r="C22" s="80">
        <v>-91833</v>
      </c>
    </row>
    <row r="23" spans="1:3" ht="12.75">
      <c r="A23" s="75" t="s">
        <v>360</v>
      </c>
      <c r="B23" s="78" t="s">
        <v>361</v>
      </c>
      <c r="C23" s="80">
        <v>138581</v>
      </c>
    </row>
    <row r="24" spans="1:3" ht="12.75">
      <c r="A24" s="75" t="s">
        <v>362</v>
      </c>
      <c r="B24" s="77" t="s">
        <v>363</v>
      </c>
      <c r="C24" s="80">
        <v>13326</v>
      </c>
    </row>
    <row r="25" spans="1:3" ht="12.75">
      <c r="A25" s="75" t="s">
        <v>364</v>
      </c>
      <c r="B25" s="77" t="s">
        <v>100</v>
      </c>
      <c r="C25" s="80">
        <v>126224</v>
      </c>
    </row>
    <row r="26" spans="1:3" ht="12.75">
      <c r="A26" s="75" t="s">
        <v>365</v>
      </c>
      <c r="B26" s="78" t="s">
        <v>366</v>
      </c>
      <c r="C26" s="80">
        <v>311279</v>
      </c>
    </row>
    <row r="27" spans="1:3" ht="12.75">
      <c r="A27" s="75" t="s">
        <v>367</v>
      </c>
      <c r="B27" s="77" t="s">
        <v>368</v>
      </c>
      <c r="C27" s="80">
        <v>-129340</v>
      </c>
    </row>
    <row r="28" spans="1:3" ht="12.75">
      <c r="A28" s="76" t="s">
        <v>369</v>
      </c>
      <c r="B28" s="79" t="s">
        <v>370</v>
      </c>
      <c r="C28" s="80"/>
    </row>
    <row r="29" spans="1:3" ht="12.75">
      <c r="A29" s="75" t="s">
        <v>371</v>
      </c>
      <c r="B29" s="77" t="s">
        <v>112</v>
      </c>
      <c r="C29" s="80">
        <v>-129340</v>
      </c>
    </row>
    <row r="30" spans="1:3" ht="12.75">
      <c r="A30" s="24"/>
      <c r="B30" s="24"/>
      <c r="C30" s="9"/>
    </row>
    <row r="31" spans="1:3" ht="12.75">
      <c r="A31" s="24"/>
      <c r="B31" s="24"/>
      <c r="C31" s="9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9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9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77.00390625" style="0" customWidth="1"/>
    <col min="3" max="3" width="11.140625" style="0" bestFit="1" customWidth="1"/>
  </cols>
  <sheetData>
    <row r="1" spans="1:3" ht="12.75">
      <c r="A1" s="122" t="s">
        <v>157</v>
      </c>
      <c r="B1" s="123"/>
      <c r="C1" s="123"/>
    </row>
    <row r="2" spans="1:3" ht="12.75">
      <c r="A2" s="125"/>
      <c r="B2" s="125"/>
      <c r="C2" s="125"/>
    </row>
    <row r="3" spans="1:3" ht="12.75">
      <c r="A3" s="165" t="s">
        <v>0</v>
      </c>
      <c r="B3" s="165"/>
      <c r="C3" s="165"/>
    </row>
    <row r="4" spans="1:3" ht="12.75">
      <c r="A4" s="166" t="s">
        <v>576</v>
      </c>
      <c r="B4" s="166"/>
      <c r="C4" s="166"/>
    </row>
    <row r="5" spans="1:3" ht="12.75">
      <c r="A5" s="125"/>
      <c r="B5" s="125"/>
      <c r="C5" s="126" t="s">
        <v>2</v>
      </c>
    </row>
    <row r="6" spans="1:3" ht="12.75">
      <c r="A6" s="127" t="s">
        <v>3</v>
      </c>
      <c r="B6" s="127" t="s">
        <v>4</v>
      </c>
      <c r="C6" s="127" t="s">
        <v>7</v>
      </c>
    </row>
    <row r="7" spans="1:3" ht="12.75">
      <c r="A7" s="129">
        <v>1</v>
      </c>
      <c r="B7" s="129">
        <v>2</v>
      </c>
      <c r="C7" s="130">
        <v>3</v>
      </c>
    </row>
    <row r="8" spans="1:3" ht="12.75">
      <c r="A8" s="145" t="s">
        <v>426</v>
      </c>
      <c r="B8" s="131" t="s">
        <v>427</v>
      </c>
      <c r="C8" s="132">
        <v>2755163</v>
      </c>
    </row>
    <row r="9" spans="1:3" ht="12.75">
      <c r="A9" s="146" t="s">
        <v>428</v>
      </c>
      <c r="B9" s="131" t="s">
        <v>429</v>
      </c>
      <c r="C9" s="132">
        <v>0</v>
      </c>
    </row>
    <row r="10" spans="1:3" ht="12.75">
      <c r="A10" s="146" t="s">
        <v>430</v>
      </c>
      <c r="B10" s="134" t="s">
        <v>431</v>
      </c>
      <c r="C10" s="135">
        <v>0</v>
      </c>
    </row>
    <row r="11" spans="1:3" ht="12.75">
      <c r="A11" s="145" t="s">
        <v>432</v>
      </c>
      <c r="B11" s="134" t="s">
        <v>433</v>
      </c>
      <c r="C11" s="135">
        <v>0</v>
      </c>
    </row>
    <row r="12" spans="1:3" ht="12.75">
      <c r="A12" s="146" t="s">
        <v>434</v>
      </c>
      <c r="B12" s="131" t="s">
        <v>435</v>
      </c>
      <c r="C12" s="132">
        <v>0</v>
      </c>
    </row>
    <row r="13" spans="1:3" ht="12.75">
      <c r="A13" s="146" t="s">
        <v>436</v>
      </c>
      <c r="B13" s="131" t="s">
        <v>437</v>
      </c>
      <c r="C13" s="132">
        <v>5289</v>
      </c>
    </row>
    <row r="14" spans="1:3" ht="12.75">
      <c r="A14" s="146" t="s">
        <v>438</v>
      </c>
      <c r="B14" s="134" t="s">
        <v>439</v>
      </c>
      <c r="C14" s="132">
        <v>499621</v>
      </c>
    </row>
    <row r="15" spans="1:3" ht="12.75">
      <c r="A15" s="146" t="s">
        <v>573</v>
      </c>
      <c r="B15" s="131" t="s">
        <v>440</v>
      </c>
      <c r="C15" s="132">
        <v>10613156</v>
      </c>
    </row>
    <row r="16" spans="1:3" ht="12.75">
      <c r="A16" s="146" t="s">
        <v>569</v>
      </c>
      <c r="B16" s="134" t="s">
        <v>441</v>
      </c>
      <c r="C16" s="135">
        <v>0</v>
      </c>
    </row>
    <row r="17" spans="1:3" ht="12.75">
      <c r="A17" s="146" t="s">
        <v>442</v>
      </c>
      <c r="B17" s="134" t="s">
        <v>443</v>
      </c>
      <c r="C17" s="132">
        <v>221</v>
      </c>
    </row>
    <row r="18" spans="1:3" ht="12.75">
      <c r="A18" s="146" t="s">
        <v>444</v>
      </c>
      <c r="B18" s="134" t="s">
        <v>445</v>
      </c>
      <c r="C18" s="135">
        <v>0</v>
      </c>
    </row>
    <row r="19" spans="1:3" ht="12.75">
      <c r="A19" s="146" t="s">
        <v>447</v>
      </c>
      <c r="B19" s="131" t="s">
        <v>446</v>
      </c>
      <c r="C19" s="135">
        <v>0</v>
      </c>
    </row>
    <row r="20" spans="1:3" ht="12.75">
      <c r="A20" s="146" t="s">
        <v>570</v>
      </c>
      <c r="B20" s="131" t="s">
        <v>188</v>
      </c>
      <c r="C20" s="132">
        <v>83591</v>
      </c>
    </row>
    <row r="21" spans="1:3" ht="12.75">
      <c r="A21" s="146" t="s">
        <v>448</v>
      </c>
      <c r="B21" s="131" t="s">
        <v>449</v>
      </c>
      <c r="C21" s="132">
        <v>329140</v>
      </c>
    </row>
    <row r="22" spans="1:3" ht="12.75">
      <c r="A22" s="145" t="s">
        <v>450</v>
      </c>
      <c r="B22" s="131" t="s">
        <v>190</v>
      </c>
      <c r="C22" s="132">
        <v>0</v>
      </c>
    </row>
    <row r="23" spans="1:3" ht="12.75">
      <c r="A23" s="145" t="s">
        <v>451</v>
      </c>
      <c r="B23" s="131" t="s">
        <v>452</v>
      </c>
      <c r="C23" s="132">
        <v>0</v>
      </c>
    </row>
    <row r="24" spans="1:3" ht="12.75">
      <c r="A24" s="146" t="s">
        <v>453</v>
      </c>
      <c r="B24" s="131" t="s">
        <v>194</v>
      </c>
      <c r="C24" s="132">
        <v>0</v>
      </c>
    </row>
    <row r="25" spans="1:3" ht="12.75">
      <c r="A25" s="146" t="s">
        <v>571</v>
      </c>
      <c r="B25" s="134" t="s">
        <v>454</v>
      </c>
      <c r="C25" s="132">
        <v>1414</v>
      </c>
    </row>
    <row r="26" spans="1:3" ht="12.75">
      <c r="A26" s="146" t="s">
        <v>455</v>
      </c>
      <c r="B26" s="131" t="s">
        <v>456</v>
      </c>
      <c r="C26" s="132">
        <v>126619</v>
      </c>
    </row>
    <row r="27" spans="1:3" ht="12.75">
      <c r="A27" s="146" t="s">
        <v>8</v>
      </c>
      <c r="B27" s="137" t="s">
        <v>457</v>
      </c>
      <c r="C27" s="132">
        <v>14414214</v>
      </c>
    </row>
    <row r="28" spans="1:3" ht="12.75">
      <c r="A28" s="146" t="s">
        <v>458</v>
      </c>
      <c r="B28" s="134" t="s">
        <v>459</v>
      </c>
      <c r="C28" s="132">
        <v>0</v>
      </c>
    </row>
    <row r="29" spans="1:3" ht="12.75">
      <c r="A29" s="146" t="s">
        <v>460</v>
      </c>
      <c r="B29" s="134" t="s">
        <v>461</v>
      </c>
      <c r="C29" s="132">
        <v>0</v>
      </c>
    </row>
    <row r="30" spans="1:3" ht="12.75">
      <c r="A30" s="146" t="s">
        <v>462</v>
      </c>
      <c r="B30" s="134" t="s">
        <v>463</v>
      </c>
      <c r="C30" s="132">
        <v>6623</v>
      </c>
    </row>
    <row r="31" spans="1:3" ht="26.25">
      <c r="A31" s="146" t="s">
        <v>464</v>
      </c>
      <c r="B31" s="134" t="s">
        <v>465</v>
      </c>
      <c r="C31" s="132">
        <v>2850804</v>
      </c>
    </row>
    <row r="32" spans="1:3" ht="12.75">
      <c r="A32" s="146" t="s">
        <v>466</v>
      </c>
      <c r="B32" s="134" t="s">
        <v>467</v>
      </c>
      <c r="C32" s="132">
        <v>7709063</v>
      </c>
    </row>
    <row r="33" spans="1:3" ht="12.75">
      <c r="A33" s="146" t="s">
        <v>468</v>
      </c>
      <c r="B33" s="134" t="s">
        <v>441</v>
      </c>
      <c r="C33" s="132">
        <v>0</v>
      </c>
    </row>
    <row r="34" spans="1:3" ht="12.75">
      <c r="A34" s="146" t="s">
        <v>469</v>
      </c>
      <c r="B34" s="134" t="s">
        <v>470</v>
      </c>
      <c r="C34" s="132">
        <v>133</v>
      </c>
    </row>
    <row r="35" spans="1:3" ht="12.75">
      <c r="A35" s="145" t="s">
        <v>471</v>
      </c>
      <c r="B35" s="131" t="s">
        <v>472</v>
      </c>
      <c r="C35" s="132">
        <v>0</v>
      </c>
    </row>
    <row r="36" spans="1:3" ht="12.75">
      <c r="A36" s="146" t="s">
        <v>473</v>
      </c>
      <c r="B36" s="131" t="s">
        <v>207</v>
      </c>
      <c r="C36" s="132">
        <v>21631</v>
      </c>
    </row>
    <row r="37" spans="1:3" ht="12.75">
      <c r="A37" s="145" t="s">
        <v>474</v>
      </c>
      <c r="B37" s="134" t="s">
        <v>475</v>
      </c>
      <c r="C37" s="132">
        <v>0</v>
      </c>
    </row>
    <row r="38" spans="1:3" ht="12.75">
      <c r="A38" s="88" t="s">
        <v>476</v>
      </c>
      <c r="B38" s="131" t="s">
        <v>477</v>
      </c>
      <c r="C38" s="132">
        <v>0</v>
      </c>
    </row>
    <row r="39" spans="1:3" ht="12.75">
      <c r="A39" s="147" t="s">
        <v>478</v>
      </c>
      <c r="B39" s="131" t="s">
        <v>479</v>
      </c>
      <c r="C39" s="132">
        <v>0</v>
      </c>
    </row>
    <row r="40" spans="1:3" ht="12.75">
      <c r="A40" s="145" t="s">
        <v>480</v>
      </c>
      <c r="B40" s="131" t="s">
        <v>481</v>
      </c>
      <c r="C40" s="132">
        <v>212816</v>
      </c>
    </row>
    <row r="41" spans="1:3" ht="12.75">
      <c r="A41" s="146" t="s">
        <v>572</v>
      </c>
      <c r="B41" s="137" t="s">
        <v>482</v>
      </c>
      <c r="C41" s="132">
        <v>10801070</v>
      </c>
    </row>
    <row r="42" spans="1:3" ht="12.75">
      <c r="A42" s="146" t="s">
        <v>483</v>
      </c>
      <c r="B42" s="131" t="s">
        <v>484</v>
      </c>
      <c r="C42" s="132">
        <v>4148118</v>
      </c>
    </row>
    <row r="43" spans="1:3" ht="12.75">
      <c r="A43" s="146" t="s">
        <v>485</v>
      </c>
      <c r="B43" s="131" t="s">
        <v>486</v>
      </c>
      <c r="C43" s="132">
        <v>0</v>
      </c>
    </row>
    <row r="44" spans="1:3" ht="12.75">
      <c r="A44" s="88" t="s">
        <v>487</v>
      </c>
      <c r="B44" s="131" t="s">
        <v>488</v>
      </c>
      <c r="C44" s="132">
        <v>101872</v>
      </c>
    </row>
    <row r="45" spans="1:3" ht="12.75">
      <c r="A45" s="140" t="s">
        <v>489</v>
      </c>
      <c r="B45" s="131" t="s">
        <v>490</v>
      </c>
      <c r="C45" s="132">
        <v>689239</v>
      </c>
    </row>
    <row r="46" spans="1:3" ht="12.75">
      <c r="A46" s="88" t="s">
        <v>491</v>
      </c>
      <c r="B46" s="131" t="s">
        <v>212</v>
      </c>
      <c r="C46" s="132">
        <v>52392</v>
      </c>
    </row>
    <row r="47" spans="1:3" ht="12.75">
      <c r="A47" s="88" t="s">
        <v>492</v>
      </c>
      <c r="B47" s="131" t="s">
        <v>493</v>
      </c>
      <c r="C47" s="132">
        <v>0</v>
      </c>
    </row>
    <row r="48" spans="1:3" ht="12.75">
      <c r="A48" s="88" t="s">
        <v>494</v>
      </c>
      <c r="B48" s="137" t="s">
        <v>210</v>
      </c>
      <c r="C48" s="132">
        <v>3613143</v>
      </c>
    </row>
    <row r="49" spans="1:3" ht="12.75">
      <c r="A49" s="88" t="s">
        <v>495</v>
      </c>
      <c r="B49" s="131" t="s">
        <v>496</v>
      </c>
      <c r="C49" s="132">
        <v>0</v>
      </c>
    </row>
    <row r="50" spans="1:3" ht="12.75">
      <c r="A50" s="88" t="s">
        <v>497</v>
      </c>
      <c r="B50" s="137" t="s">
        <v>197</v>
      </c>
      <c r="C50" s="132">
        <v>14414213</v>
      </c>
    </row>
  </sheetData>
  <sheetProtection/>
  <mergeCells count="2"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94.421875" style="0" customWidth="1"/>
    <col min="3" max="3" width="13.8515625" style="0" customWidth="1"/>
  </cols>
  <sheetData>
    <row r="1" spans="1:3" ht="15">
      <c r="A1" s="177" t="s">
        <v>157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376</v>
      </c>
      <c r="B4" s="178"/>
      <c r="C4" s="178"/>
    </row>
    <row r="5" spans="1:3" ht="15">
      <c r="A5" s="12"/>
      <c r="B5" s="12"/>
      <c r="C5" s="74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2.75">
      <c r="A8" s="75" t="s">
        <v>338</v>
      </c>
      <c r="B8" s="77" t="s">
        <v>339</v>
      </c>
      <c r="C8" s="70">
        <v>852997</v>
      </c>
    </row>
    <row r="9" spans="1:3" ht="12.75">
      <c r="A9" s="76"/>
      <c r="B9" s="77" t="s">
        <v>340</v>
      </c>
      <c r="C9" s="70">
        <v>1178228</v>
      </c>
    </row>
    <row r="10" spans="1:3" ht="12.75">
      <c r="A10" s="76"/>
      <c r="B10" s="77" t="s">
        <v>341</v>
      </c>
      <c r="C10" s="70">
        <v>325231</v>
      </c>
    </row>
    <row r="11" spans="1:3" ht="12.75">
      <c r="A11" s="75" t="s">
        <v>342</v>
      </c>
      <c r="B11" s="77" t="s">
        <v>343</v>
      </c>
      <c r="C11" s="70">
        <v>206216</v>
      </c>
    </row>
    <row r="12" spans="1:3" ht="12.75">
      <c r="A12" s="76"/>
      <c r="B12" s="77" t="s">
        <v>344</v>
      </c>
      <c r="C12" s="70">
        <v>273893</v>
      </c>
    </row>
    <row r="13" spans="1:3" ht="12.75">
      <c r="A13" s="76"/>
      <c r="B13" s="77" t="s">
        <v>345</v>
      </c>
      <c r="C13" s="70">
        <v>67677</v>
      </c>
    </row>
    <row r="14" spans="1:3" ht="26.25">
      <c r="A14" s="75" t="s">
        <v>346</v>
      </c>
      <c r="B14" s="78" t="s">
        <v>347</v>
      </c>
      <c r="C14" s="73">
        <v>0</v>
      </c>
    </row>
    <row r="15" spans="1:3" ht="26.25">
      <c r="A15" s="75" t="s">
        <v>348</v>
      </c>
      <c r="B15" s="78" t="s">
        <v>349</v>
      </c>
      <c r="C15" s="73">
        <v>0</v>
      </c>
    </row>
    <row r="16" spans="1:3" ht="12.75">
      <c r="A16" s="75" t="s">
        <v>350</v>
      </c>
      <c r="B16" s="78" t="s">
        <v>351</v>
      </c>
      <c r="C16" s="73">
        <v>0</v>
      </c>
    </row>
    <row r="17" spans="1:3" ht="12.75">
      <c r="A17" s="75" t="s">
        <v>352</v>
      </c>
      <c r="B17" s="78" t="s">
        <v>353</v>
      </c>
      <c r="C17" s="73">
        <v>0</v>
      </c>
    </row>
    <row r="18" spans="1:3" ht="12.75">
      <c r="A18" s="75" t="s">
        <v>89</v>
      </c>
      <c r="B18" s="78" t="s">
        <v>354</v>
      </c>
      <c r="C18" s="73">
        <v>0</v>
      </c>
    </row>
    <row r="19" spans="1:3" ht="12.75">
      <c r="A19" s="75" t="s">
        <v>93</v>
      </c>
      <c r="B19" s="77" t="s">
        <v>355</v>
      </c>
      <c r="C19" s="70">
        <v>-377679</v>
      </c>
    </row>
    <row r="20" spans="1:3" ht="12.75">
      <c r="A20" s="75" t="s">
        <v>97</v>
      </c>
      <c r="B20" s="77" t="s">
        <v>356</v>
      </c>
      <c r="C20" s="73">
        <v>3879</v>
      </c>
    </row>
    <row r="21" spans="1:3" ht="12.75">
      <c r="A21" s="75" t="s">
        <v>357</v>
      </c>
      <c r="B21" s="77" t="s">
        <v>92</v>
      </c>
      <c r="C21" s="70">
        <v>6222</v>
      </c>
    </row>
    <row r="22" spans="1:3" ht="12.75">
      <c r="A22" s="75" t="s">
        <v>358</v>
      </c>
      <c r="B22" s="78" t="s">
        <v>359</v>
      </c>
      <c r="C22" s="70">
        <v>-169609</v>
      </c>
    </row>
    <row r="23" spans="1:3" ht="12.75">
      <c r="A23" s="75" t="s">
        <v>360</v>
      </c>
      <c r="B23" s="78" t="s">
        <v>361</v>
      </c>
      <c r="C23" s="70">
        <v>-535200</v>
      </c>
    </row>
    <row r="24" spans="1:3" ht="12.75">
      <c r="A24" s="75" t="s">
        <v>362</v>
      </c>
      <c r="B24" s="77" t="s">
        <v>363</v>
      </c>
      <c r="C24" s="70">
        <v>-51395</v>
      </c>
    </row>
    <row r="25" spans="1:3" ht="12.75">
      <c r="A25" s="75" t="s">
        <v>364</v>
      </c>
      <c r="B25" s="77" t="s">
        <v>100</v>
      </c>
      <c r="C25" s="70">
        <v>-574925</v>
      </c>
    </row>
    <row r="26" spans="1:3" ht="12.75">
      <c r="A26" s="75" t="s">
        <v>365</v>
      </c>
      <c r="B26" s="78" t="s">
        <v>366</v>
      </c>
      <c r="C26" s="70">
        <v>464013</v>
      </c>
    </row>
    <row r="27" spans="1:3" ht="12.75">
      <c r="A27" s="75" t="s">
        <v>367</v>
      </c>
      <c r="B27" s="77" t="s">
        <v>368</v>
      </c>
      <c r="C27" s="70">
        <v>-175481</v>
      </c>
    </row>
    <row r="28" spans="1:3" ht="12.75">
      <c r="A28" s="76" t="s">
        <v>369</v>
      </c>
      <c r="B28" s="79" t="s">
        <v>370</v>
      </c>
      <c r="C28" s="68">
        <v>0</v>
      </c>
    </row>
    <row r="29" spans="1:3" ht="12.75">
      <c r="A29" s="75" t="s">
        <v>371</v>
      </c>
      <c r="B29" s="77" t="s">
        <v>112</v>
      </c>
      <c r="C29" s="70">
        <v>-175481</v>
      </c>
    </row>
    <row r="30" spans="1:3" ht="12.75">
      <c r="A30" s="24"/>
      <c r="B30" s="24"/>
      <c r="C30" s="9"/>
    </row>
    <row r="31" spans="1:3" ht="12.75">
      <c r="A31" s="24"/>
      <c r="B31" s="24"/>
      <c r="C31" s="9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9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9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94.421875" style="0" customWidth="1"/>
    <col min="3" max="3" width="13.8515625" style="0" customWidth="1"/>
  </cols>
  <sheetData>
    <row r="1" spans="1:3" ht="15">
      <c r="A1" s="177" t="s">
        <v>157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337</v>
      </c>
      <c r="B4" s="178"/>
      <c r="C4" s="178"/>
    </row>
    <row r="5" spans="1:3" ht="15">
      <c r="A5" s="12"/>
      <c r="B5" s="12"/>
      <c r="C5" s="74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2.75">
      <c r="A8" s="75" t="s">
        <v>338</v>
      </c>
      <c r="B8" s="77" t="s">
        <v>339</v>
      </c>
      <c r="C8" s="70">
        <v>590589</v>
      </c>
    </row>
    <row r="9" spans="1:3" ht="12.75">
      <c r="A9" s="76"/>
      <c r="B9" s="77" t="s">
        <v>340</v>
      </c>
      <c r="C9" s="70">
        <v>792471</v>
      </c>
    </row>
    <row r="10" spans="1:3" ht="12.75">
      <c r="A10" s="76"/>
      <c r="B10" s="77" t="s">
        <v>341</v>
      </c>
      <c r="C10" s="70">
        <v>201882</v>
      </c>
    </row>
    <row r="11" spans="1:3" ht="12.75">
      <c r="A11" s="75" t="s">
        <v>342</v>
      </c>
      <c r="B11" s="77" t="s">
        <v>343</v>
      </c>
      <c r="C11" s="70">
        <v>179531</v>
      </c>
    </row>
    <row r="12" spans="1:3" ht="12.75">
      <c r="A12" s="76"/>
      <c r="B12" s="77" t="s">
        <v>344</v>
      </c>
      <c r="C12" s="70">
        <v>228618</v>
      </c>
    </row>
    <row r="13" spans="1:3" ht="12.75">
      <c r="A13" s="76"/>
      <c r="B13" s="77" t="s">
        <v>345</v>
      </c>
      <c r="C13" s="70">
        <v>49087</v>
      </c>
    </row>
    <row r="14" spans="1:3" ht="26.25">
      <c r="A14" s="75" t="s">
        <v>346</v>
      </c>
      <c r="B14" s="78" t="s">
        <v>347</v>
      </c>
      <c r="C14" s="67"/>
    </row>
    <row r="15" spans="1:3" ht="26.25">
      <c r="A15" s="75" t="s">
        <v>348</v>
      </c>
      <c r="B15" s="78" t="s">
        <v>349</v>
      </c>
      <c r="C15" s="67"/>
    </row>
    <row r="16" spans="1:3" ht="12.75">
      <c r="A16" s="75" t="s">
        <v>350</v>
      </c>
      <c r="B16" s="78" t="s">
        <v>351</v>
      </c>
      <c r="C16" s="67"/>
    </row>
    <row r="17" spans="1:3" ht="12.75">
      <c r="A17" s="75" t="s">
        <v>352</v>
      </c>
      <c r="B17" s="78" t="s">
        <v>353</v>
      </c>
      <c r="C17" s="67"/>
    </row>
    <row r="18" spans="1:3" ht="12.75">
      <c r="A18" s="75" t="s">
        <v>89</v>
      </c>
      <c r="B18" s="78" t="s">
        <v>354</v>
      </c>
      <c r="C18" s="67"/>
    </row>
    <row r="19" spans="1:3" ht="12.75">
      <c r="A19" s="75" t="s">
        <v>93</v>
      </c>
      <c r="B19" s="77" t="s">
        <v>355</v>
      </c>
      <c r="C19" s="70">
        <v>183600</v>
      </c>
    </row>
    <row r="20" spans="1:3" ht="12.75">
      <c r="A20" s="75" t="s">
        <v>97</v>
      </c>
      <c r="B20" s="77" t="s">
        <v>356</v>
      </c>
      <c r="C20" s="73">
        <v>20</v>
      </c>
    </row>
    <row r="21" spans="1:3" ht="12.75">
      <c r="A21" s="75" t="s">
        <v>357</v>
      </c>
      <c r="B21" s="77" t="s">
        <v>92</v>
      </c>
      <c r="C21" s="70">
        <v>5025</v>
      </c>
    </row>
    <row r="22" spans="1:3" ht="12.75">
      <c r="A22" s="75" t="s">
        <v>358</v>
      </c>
      <c r="B22" s="78" t="s">
        <v>359</v>
      </c>
      <c r="C22" s="70">
        <v>-67698</v>
      </c>
    </row>
    <row r="23" spans="1:3" ht="12.75">
      <c r="A23" s="75" t="s">
        <v>360</v>
      </c>
      <c r="B23" s="78" t="s">
        <v>361</v>
      </c>
      <c r="C23" s="70">
        <v>386219</v>
      </c>
    </row>
    <row r="24" spans="1:3" ht="12.75">
      <c r="A24" s="75" t="s">
        <v>362</v>
      </c>
      <c r="B24" s="77" t="s">
        <v>363</v>
      </c>
      <c r="C24" s="70">
        <v>37999</v>
      </c>
    </row>
    <row r="25" spans="1:3" ht="12.75">
      <c r="A25" s="75" t="s">
        <v>364</v>
      </c>
      <c r="B25" s="77" t="s">
        <v>100</v>
      </c>
      <c r="C25" s="70">
        <v>393490</v>
      </c>
    </row>
    <row r="26" spans="1:3" ht="12.75">
      <c r="A26" s="75" t="s">
        <v>365</v>
      </c>
      <c r="B26" s="78" t="s">
        <v>366</v>
      </c>
      <c r="C26" s="70">
        <v>-25304</v>
      </c>
    </row>
    <row r="27" spans="1:3" ht="12.75">
      <c r="A27" s="75" t="s">
        <v>367</v>
      </c>
      <c r="B27" s="77" t="s">
        <v>368</v>
      </c>
      <c r="C27" s="70">
        <v>48055</v>
      </c>
    </row>
    <row r="28" spans="1:3" ht="12.75">
      <c r="A28" s="76" t="s">
        <v>369</v>
      </c>
      <c r="B28" s="79" t="s">
        <v>370</v>
      </c>
      <c r="C28" s="68"/>
    </row>
    <row r="29" spans="1:3" ht="12.75">
      <c r="A29" s="75" t="s">
        <v>371</v>
      </c>
      <c r="B29" s="77" t="s">
        <v>112</v>
      </c>
      <c r="C29" s="70">
        <v>48055</v>
      </c>
    </row>
    <row r="30" spans="1:3" ht="12.75">
      <c r="A30" s="24"/>
      <c r="B30" s="24"/>
      <c r="C30" s="9"/>
    </row>
    <row r="31" spans="1:3" ht="12.75">
      <c r="A31" s="24"/>
      <c r="B31" s="24"/>
      <c r="C31" s="9"/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3" ht="12.75">
      <c r="A35" s="24"/>
      <c r="B35" s="24"/>
      <c r="C35" s="9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4"/>
      <c r="B38" s="24"/>
    </row>
    <row r="39" spans="1:2" ht="12.75">
      <c r="A39" s="24"/>
      <c r="B39" s="24"/>
    </row>
    <row r="40" spans="1:3" ht="12.75">
      <c r="A40" s="24"/>
      <c r="B40" s="24"/>
      <c r="C40" s="9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00390625" style="0" customWidth="1"/>
    <col min="2" max="2" width="94.421875" style="0" customWidth="1"/>
    <col min="3" max="3" width="13.8515625" style="0" customWidth="1"/>
  </cols>
  <sheetData>
    <row r="1" spans="1:3" ht="15">
      <c r="A1" s="177" t="s">
        <v>157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310</v>
      </c>
      <c r="B4" s="178"/>
      <c r="C4" s="178"/>
    </row>
    <row r="5" spans="1:3" ht="15">
      <c r="A5" s="12"/>
      <c r="B5" s="12"/>
      <c r="C5" s="57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2.75">
      <c r="A8" s="24" t="s">
        <v>69</v>
      </c>
      <c r="B8" s="24" t="s">
        <v>288</v>
      </c>
      <c r="C8" s="9">
        <v>379649</v>
      </c>
    </row>
    <row r="9" spans="1:3" ht="12.75">
      <c r="A9" s="24" t="s">
        <v>289</v>
      </c>
      <c r="B9" s="24" t="s">
        <v>72</v>
      </c>
      <c r="C9" s="9">
        <v>494321</v>
      </c>
    </row>
    <row r="10" spans="1:3" ht="12.75">
      <c r="A10" s="24" t="s">
        <v>290</v>
      </c>
      <c r="B10" s="24" t="s">
        <v>74</v>
      </c>
      <c r="C10" s="9">
        <v>114672</v>
      </c>
    </row>
    <row r="11" spans="1:3" ht="12.75">
      <c r="A11" s="24" t="s">
        <v>75</v>
      </c>
      <c r="B11" s="24" t="s">
        <v>291</v>
      </c>
      <c r="C11" s="9">
        <v>115853</v>
      </c>
    </row>
    <row r="12" spans="1:3" ht="12.75">
      <c r="A12" s="24" t="s">
        <v>77</v>
      </c>
      <c r="B12" s="24" t="s">
        <v>78</v>
      </c>
      <c r="C12" s="9">
        <v>149630</v>
      </c>
    </row>
    <row r="13" spans="1:3" ht="12.75">
      <c r="A13" s="24" t="s">
        <v>79</v>
      </c>
      <c r="B13" s="24" t="s">
        <v>80</v>
      </c>
      <c r="C13" s="9">
        <v>33777</v>
      </c>
    </row>
    <row r="14" spans="1:3" ht="12.75">
      <c r="A14" s="24" t="s">
        <v>81</v>
      </c>
      <c r="B14" s="24" t="s">
        <v>292</v>
      </c>
      <c r="C14" s="9">
        <v>495502</v>
      </c>
    </row>
    <row r="15" spans="1:2" ht="12.75">
      <c r="A15" s="24" t="s">
        <v>131</v>
      </c>
      <c r="B15" s="24" t="s">
        <v>293</v>
      </c>
    </row>
    <row r="16" spans="1:2" ht="12.75">
      <c r="A16" s="24" t="s">
        <v>133</v>
      </c>
      <c r="B16" s="24" t="s">
        <v>134</v>
      </c>
    </row>
    <row r="17" spans="1:2" ht="12.75">
      <c r="A17" s="24" t="s">
        <v>150</v>
      </c>
      <c r="B17" s="24" t="s">
        <v>151</v>
      </c>
    </row>
    <row r="18" spans="1:3" ht="12.75">
      <c r="A18" s="24" t="s">
        <v>83</v>
      </c>
      <c r="B18" s="24" t="s">
        <v>294</v>
      </c>
      <c r="C18" s="9">
        <v>69447</v>
      </c>
    </row>
    <row r="19" spans="1:3" ht="12.75">
      <c r="A19" s="24" t="s">
        <v>85</v>
      </c>
      <c r="B19" s="24" t="s">
        <v>86</v>
      </c>
      <c r="C19" s="9">
        <v>768817</v>
      </c>
    </row>
    <row r="20" spans="1:3" ht="12.75">
      <c r="A20" s="24" t="s">
        <v>87</v>
      </c>
      <c r="B20" s="24" t="s">
        <v>88</v>
      </c>
      <c r="C20" s="9">
        <v>699370</v>
      </c>
    </row>
    <row r="21" spans="1:3" ht="12.75">
      <c r="A21" s="24" t="s">
        <v>155</v>
      </c>
      <c r="B21" s="24" t="s">
        <v>295</v>
      </c>
      <c r="C21">
        <v>13</v>
      </c>
    </row>
    <row r="22" spans="1:3" ht="12.75">
      <c r="A22" s="24" t="s">
        <v>296</v>
      </c>
      <c r="B22" s="24" t="s">
        <v>297</v>
      </c>
      <c r="C22" s="9">
        <v>336596</v>
      </c>
    </row>
    <row r="23" spans="1:3" ht="12.75">
      <c r="A23" s="24" t="s">
        <v>91</v>
      </c>
      <c r="B23" s="24" t="s">
        <v>92</v>
      </c>
      <c r="C23" s="9">
        <v>336596</v>
      </c>
    </row>
    <row r="24" spans="1:3" ht="12.75">
      <c r="A24" s="24" t="s">
        <v>298</v>
      </c>
      <c r="B24" s="24" t="s">
        <v>299</v>
      </c>
      <c r="C24" s="9">
        <v>-340359</v>
      </c>
    </row>
    <row r="25" spans="1:3" ht="12.75">
      <c r="A25" s="24" t="s">
        <v>95</v>
      </c>
      <c r="B25" s="24" t="s">
        <v>96</v>
      </c>
      <c r="C25" s="9">
        <v>340359</v>
      </c>
    </row>
    <row r="26" spans="1:3" ht="12.75">
      <c r="A26" s="24" t="s">
        <v>122</v>
      </c>
      <c r="B26" s="24" t="s">
        <v>300</v>
      </c>
      <c r="C26" s="9">
        <v>-554004</v>
      </c>
    </row>
    <row r="27" spans="1:3" ht="12.75">
      <c r="A27" s="24" t="s">
        <v>99</v>
      </c>
      <c r="B27" s="24" t="s">
        <v>100</v>
      </c>
      <c r="C27" s="9">
        <v>554004</v>
      </c>
    </row>
    <row r="28" spans="1:3" ht="12.75">
      <c r="A28" s="24" t="s">
        <v>101</v>
      </c>
      <c r="B28" s="24" t="s">
        <v>301</v>
      </c>
      <c r="C28" s="9">
        <v>20542</v>
      </c>
    </row>
    <row r="29" spans="1:3" ht="12.75">
      <c r="A29" s="24" t="s">
        <v>103</v>
      </c>
      <c r="B29" s="24" t="s">
        <v>104</v>
      </c>
      <c r="C29" s="9">
        <v>226511</v>
      </c>
    </row>
    <row r="30" spans="1:3" ht="12.75">
      <c r="A30" s="24" t="s">
        <v>123</v>
      </c>
      <c r="B30" s="24" t="s">
        <v>124</v>
      </c>
      <c r="C30" s="9">
        <v>205969</v>
      </c>
    </row>
    <row r="31" spans="1:3" ht="12.75">
      <c r="A31" s="24" t="s">
        <v>105</v>
      </c>
      <c r="B31" s="24" t="s">
        <v>302</v>
      </c>
      <c r="C31" s="9">
        <v>27737</v>
      </c>
    </row>
    <row r="32" spans="1:2" ht="12.75">
      <c r="A32" s="24" t="s">
        <v>107</v>
      </c>
      <c r="B32" s="24" t="s">
        <v>250</v>
      </c>
    </row>
    <row r="33" spans="1:2" ht="12.75">
      <c r="A33" s="24" t="s">
        <v>109</v>
      </c>
      <c r="B33" s="24" t="s">
        <v>260</v>
      </c>
    </row>
    <row r="34" spans="1:2" ht="12.75">
      <c r="A34" s="24" t="s">
        <v>118</v>
      </c>
      <c r="B34" s="24" t="s">
        <v>261</v>
      </c>
    </row>
    <row r="35" spans="1:3" ht="12.75">
      <c r="A35" s="24" t="s">
        <v>111</v>
      </c>
      <c r="B35" s="24" t="s">
        <v>112</v>
      </c>
      <c r="C35" s="9">
        <v>27737</v>
      </c>
    </row>
    <row r="36" spans="1:2" ht="12.75">
      <c r="A36" s="24" t="s">
        <v>244</v>
      </c>
      <c r="B36" s="24" t="s">
        <v>251</v>
      </c>
    </row>
    <row r="37" spans="1:3" ht="12.75">
      <c r="A37" s="24" t="s">
        <v>113</v>
      </c>
      <c r="B37" s="24" t="s">
        <v>262</v>
      </c>
      <c r="C37">
        <v>0</v>
      </c>
    </row>
    <row r="38" spans="1:3" ht="12.75">
      <c r="A38" s="24" t="s">
        <v>165</v>
      </c>
      <c r="B38" s="24" t="s">
        <v>263</v>
      </c>
      <c r="C38">
        <v>0</v>
      </c>
    </row>
    <row r="39" spans="1:2" ht="12.75">
      <c r="A39" s="24" t="s">
        <v>167</v>
      </c>
      <c r="B39" s="24" t="s">
        <v>264</v>
      </c>
    </row>
    <row r="40" spans="1:3" ht="12.75">
      <c r="A40" s="24" t="s">
        <v>169</v>
      </c>
      <c r="B40" s="24" t="s">
        <v>252</v>
      </c>
      <c r="C40" s="9">
        <v>27737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00390625" style="0" customWidth="1"/>
    <col min="2" max="2" width="94.421875" style="0" customWidth="1"/>
    <col min="3" max="3" width="13.8515625" style="0" customWidth="1"/>
  </cols>
  <sheetData>
    <row r="1" spans="1:3" ht="15">
      <c r="A1" s="177" t="s">
        <v>157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308</v>
      </c>
      <c r="B4" s="178"/>
      <c r="C4" s="178"/>
    </row>
    <row r="5" spans="1:3" ht="15">
      <c r="A5" s="12"/>
      <c r="B5" s="12"/>
      <c r="C5" s="57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2.75">
      <c r="A8" s="24" t="s">
        <v>69</v>
      </c>
      <c r="B8" s="24" t="s">
        <v>288</v>
      </c>
      <c r="C8" s="9">
        <v>163837</v>
      </c>
    </row>
    <row r="9" spans="1:3" ht="12.75">
      <c r="A9" s="24" t="s">
        <v>289</v>
      </c>
      <c r="B9" s="24" t="s">
        <v>72</v>
      </c>
      <c r="C9" s="9">
        <v>210767</v>
      </c>
    </row>
    <row r="10" spans="1:3" ht="12.75">
      <c r="A10" s="24" t="s">
        <v>290</v>
      </c>
      <c r="B10" s="24" t="s">
        <v>74</v>
      </c>
      <c r="C10" s="9">
        <v>46930</v>
      </c>
    </row>
    <row r="11" spans="1:3" ht="12.75">
      <c r="A11" s="24" t="s">
        <v>75</v>
      </c>
      <c r="B11" s="24" t="s">
        <v>291</v>
      </c>
      <c r="C11" s="9">
        <v>54158</v>
      </c>
    </row>
    <row r="12" spans="1:3" ht="12.75">
      <c r="A12" s="24" t="s">
        <v>77</v>
      </c>
      <c r="B12" s="24" t="s">
        <v>78</v>
      </c>
      <c r="C12" s="9">
        <v>71890</v>
      </c>
    </row>
    <row r="13" spans="1:3" ht="12.75">
      <c r="A13" s="24" t="s">
        <v>79</v>
      </c>
      <c r="B13" s="24" t="s">
        <v>80</v>
      </c>
      <c r="C13" s="9">
        <v>17732</v>
      </c>
    </row>
    <row r="14" spans="1:3" ht="12.75">
      <c r="A14" s="24" t="s">
        <v>81</v>
      </c>
      <c r="B14" s="24" t="s">
        <v>292</v>
      </c>
      <c r="C14" s="9">
        <v>217995</v>
      </c>
    </row>
    <row r="15" spans="1:2" ht="12.75">
      <c r="A15" s="24" t="s">
        <v>131</v>
      </c>
      <c r="B15" s="24" t="s">
        <v>293</v>
      </c>
    </row>
    <row r="16" spans="1:2" ht="12.75">
      <c r="A16" s="24" t="s">
        <v>133</v>
      </c>
      <c r="B16" s="24" t="s">
        <v>134</v>
      </c>
    </row>
    <row r="17" spans="1:2" ht="12.75">
      <c r="A17" s="24" t="s">
        <v>150</v>
      </c>
      <c r="B17" s="24" t="s">
        <v>151</v>
      </c>
    </row>
    <row r="18" spans="1:3" ht="12.75">
      <c r="A18" s="24" t="s">
        <v>83</v>
      </c>
      <c r="B18" s="24" t="s">
        <v>294</v>
      </c>
      <c r="C18" s="9">
        <v>-58713</v>
      </c>
    </row>
    <row r="19" spans="1:3" ht="12.75">
      <c r="A19" s="24" t="s">
        <v>85</v>
      </c>
      <c r="B19" s="24" t="s">
        <v>86</v>
      </c>
      <c r="C19" s="9">
        <v>254197</v>
      </c>
    </row>
    <row r="20" spans="1:3" ht="12.75">
      <c r="A20" s="24" t="s">
        <v>87</v>
      </c>
      <c r="B20" s="24" t="s">
        <v>88</v>
      </c>
      <c r="C20" s="9">
        <v>312910</v>
      </c>
    </row>
    <row r="21" spans="1:3" ht="12.75">
      <c r="A21" s="24" t="s">
        <v>155</v>
      </c>
      <c r="B21" s="24" t="s">
        <v>295</v>
      </c>
      <c r="C21">
        <v>13</v>
      </c>
    </row>
    <row r="22" spans="1:3" ht="12.75">
      <c r="A22" s="24" t="s">
        <v>296</v>
      </c>
      <c r="B22" s="24" t="s">
        <v>297</v>
      </c>
      <c r="C22" s="9">
        <v>131880</v>
      </c>
    </row>
    <row r="23" spans="1:3" ht="12.75">
      <c r="A23" s="24" t="s">
        <v>91</v>
      </c>
      <c r="B23" s="24" t="s">
        <v>92</v>
      </c>
      <c r="C23" s="9">
        <v>131880</v>
      </c>
    </row>
    <row r="24" spans="1:3" ht="12.75">
      <c r="A24" s="24" t="s">
        <v>298</v>
      </c>
      <c r="B24" s="24" t="s">
        <v>299</v>
      </c>
      <c r="C24" s="9">
        <v>-158345</v>
      </c>
    </row>
    <row r="25" spans="1:3" ht="12.75">
      <c r="A25" s="24" t="s">
        <v>95</v>
      </c>
      <c r="B25" s="24" t="s">
        <v>96</v>
      </c>
      <c r="C25" s="9">
        <v>158345</v>
      </c>
    </row>
    <row r="26" spans="1:3" ht="12.75">
      <c r="A26" s="24" t="s">
        <v>122</v>
      </c>
      <c r="B26" s="24" t="s">
        <v>300</v>
      </c>
      <c r="C26" s="9">
        <v>-243403</v>
      </c>
    </row>
    <row r="27" spans="1:3" ht="12.75">
      <c r="A27" s="24" t="s">
        <v>99</v>
      </c>
      <c r="B27" s="24" t="s">
        <v>100</v>
      </c>
      <c r="C27" s="9">
        <v>243403</v>
      </c>
    </row>
    <row r="28" spans="1:3" ht="12.75">
      <c r="A28" s="24" t="s">
        <v>101</v>
      </c>
      <c r="B28" s="24" t="s">
        <v>301</v>
      </c>
      <c r="C28" s="9">
        <v>98160</v>
      </c>
    </row>
    <row r="29" spans="1:3" ht="12.75">
      <c r="A29" s="24" t="s">
        <v>103</v>
      </c>
      <c r="B29" s="24" t="s">
        <v>104</v>
      </c>
      <c r="C29" s="9">
        <v>140861</v>
      </c>
    </row>
    <row r="30" spans="1:3" ht="12.75">
      <c r="A30" s="24" t="s">
        <v>123</v>
      </c>
      <c r="B30" s="24" t="s">
        <v>124</v>
      </c>
      <c r="C30" s="9">
        <v>42701</v>
      </c>
    </row>
    <row r="31" spans="1:3" ht="12.75">
      <c r="A31" s="24" t="s">
        <v>105</v>
      </c>
      <c r="B31" s="24" t="s">
        <v>302</v>
      </c>
      <c r="C31" s="9">
        <v>-12413</v>
      </c>
    </row>
    <row r="32" spans="1:2" ht="12.75">
      <c r="A32" s="24" t="s">
        <v>107</v>
      </c>
      <c r="B32" s="24" t="s">
        <v>250</v>
      </c>
    </row>
    <row r="33" spans="1:2" ht="12.75">
      <c r="A33" s="24" t="s">
        <v>109</v>
      </c>
      <c r="B33" s="24" t="s">
        <v>260</v>
      </c>
    </row>
    <row r="34" spans="1:2" ht="12.75">
      <c r="A34" s="24" t="s">
        <v>118</v>
      </c>
      <c r="B34" s="24" t="s">
        <v>261</v>
      </c>
    </row>
    <row r="35" spans="1:3" ht="12.75">
      <c r="A35" s="24" t="s">
        <v>111</v>
      </c>
      <c r="B35" s="24" t="s">
        <v>112</v>
      </c>
      <c r="C35" s="9">
        <v>-12413</v>
      </c>
    </row>
    <row r="36" spans="1:2" ht="12.75">
      <c r="A36" s="24" t="s">
        <v>244</v>
      </c>
      <c r="B36" s="24" t="s">
        <v>251</v>
      </c>
    </row>
    <row r="37" spans="1:2" ht="12.75">
      <c r="A37" s="24" t="s">
        <v>113</v>
      </c>
      <c r="B37" s="24" t="s">
        <v>262</v>
      </c>
    </row>
    <row r="38" spans="1:2" ht="12.75">
      <c r="A38" s="24" t="s">
        <v>165</v>
      </c>
      <c r="B38" s="24" t="s">
        <v>263</v>
      </c>
    </row>
    <row r="39" spans="1:2" ht="12.75">
      <c r="A39" s="24" t="s">
        <v>167</v>
      </c>
      <c r="B39" s="24" t="s">
        <v>264</v>
      </c>
    </row>
    <row r="40" spans="1:3" ht="12.75">
      <c r="A40" s="24" t="s">
        <v>169</v>
      </c>
      <c r="B40" s="24" t="s">
        <v>252</v>
      </c>
      <c r="C40" s="9">
        <v>-12413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C8" sqref="C8:C36"/>
    </sheetView>
  </sheetViews>
  <sheetFormatPr defaultColWidth="9.140625" defaultRowHeight="12.75"/>
  <cols>
    <col min="1" max="1" width="17.00390625" style="0" customWidth="1"/>
    <col min="2" max="2" width="94.421875" style="0" customWidth="1"/>
    <col min="3" max="3" width="13.8515625" style="0" customWidth="1"/>
  </cols>
  <sheetData>
    <row r="1" spans="1:3" ht="15">
      <c r="A1" s="177" t="s">
        <v>157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304</v>
      </c>
      <c r="B4" s="178"/>
      <c r="C4" s="178"/>
    </row>
    <row r="5" spans="1:3" ht="15">
      <c r="A5" s="12"/>
      <c r="B5" s="12"/>
      <c r="C5" s="12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2.75">
      <c r="A8" s="24" t="s">
        <v>69</v>
      </c>
      <c r="B8" s="24" t="s">
        <v>288</v>
      </c>
      <c r="C8" s="9">
        <v>488623</v>
      </c>
    </row>
    <row r="9" spans="1:3" ht="12.75">
      <c r="A9" s="24" t="s">
        <v>289</v>
      </c>
      <c r="B9" s="24" t="s">
        <v>72</v>
      </c>
      <c r="C9" s="9">
        <v>656328</v>
      </c>
    </row>
    <row r="10" spans="1:3" ht="12.75">
      <c r="A10" s="24" t="s">
        <v>290</v>
      </c>
      <c r="B10" s="24" t="s">
        <v>74</v>
      </c>
      <c r="C10" s="9">
        <v>167705</v>
      </c>
    </row>
    <row r="11" spans="1:3" ht="12.75">
      <c r="A11" s="24" t="s">
        <v>75</v>
      </c>
      <c r="B11" s="24" t="s">
        <v>291</v>
      </c>
      <c r="C11" s="9">
        <v>218805</v>
      </c>
    </row>
    <row r="12" spans="1:3" ht="12.75">
      <c r="A12" s="24" t="s">
        <v>77</v>
      </c>
      <c r="B12" s="24" t="s">
        <v>78</v>
      </c>
      <c r="C12" s="9">
        <v>278004</v>
      </c>
    </row>
    <row r="13" spans="1:3" ht="12.75">
      <c r="A13" s="24" t="s">
        <v>79</v>
      </c>
      <c r="B13" s="24" t="s">
        <v>80</v>
      </c>
      <c r="C13" s="9">
        <v>59199</v>
      </c>
    </row>
    <row r="14" spans="1:3" ht="12.75">
      <c r="A14" s="24" t="s">
        <v>81</v>
      </c>
      <c r="B14" s="24" t="s">
        <v>292</v>
      </c>
      <c r="C14" s="9">
        <v>707428</v>
      </c>
    </row>
    <row r="15" spans="1:3" ht="12.75">
      <c r="A15" s="24" t="s">
        <v>131</v>
      </c>
      <c r="B15" s="24" t="s">
        <v>305</v>
      </c>
      <c r="C15" s="9">
        <v>1399</v>
      </c>
    </row>
    <row r="16" spans="1:3" ht="12.75">
      <c r="A16" s="24" t="s">
        <v>83</v>
      </c>
      <c r="B16" s="24" t="s">
        <v>306</v>
      </c>
      <c r="C16" s="9">
        <v>10159</v>
      </c>
    </row>
    <row r="17" spans="1:3" ht="12.75">
      <c r="A17" s="24" t="s">
        <v>155</v>
      </c>
      <c r="B17" s="24" t="s">
        <v>295</v>
      </c>
      <c r="C17" s="9">
        <v>9</v>
      </c>
    </row>
    <row r="18" spans="1:3" ht="12.75">
      <c r="A18" s="24" t="s">
        <v>296</v>
      </c>
      <c r="B18" s="24" t="s">
        <v>297</v>
      </c>
      <c r="C18" s="9">
        <v>396790</v>
      </c>
    </row>
    <row r="19" spans="1:3" ht="12.75">
      <c r="A19" s="24" t="s">
        <v>91</v>
      </c>
      <c r="B19" s="24" t="s">
        <v>92</v>
      </c>
      <c r="C19" s="9">
        <v>396790</v>
      </c>
    </row>
    <row r="20" spans="1:3" ht="12.75">
      <c r="A20" s="24" t="s">
        <v>298</v>
      </c>
      <c r="B20" s="24" t="s">
        <v>299</v>
      </c>
      <c r="C20" s="9">
        <v>-453068</v>
      </c>
    </row>
    <row r="21" spans="1:3" ht="12.75">
      <c r="A21" s="24" t="s">
        <v>95</v>
      </c>
      <c r="B21" s="24" t="s">
        <v>96</v>
      </c>
      <c r="C21" s="9">
        <v>453068</v>
      </c>
    </row>
    <row r="22" spans="1:3" ht="12.75">
      <c r="A22" s="24" t="s">
        <v>122</v>
      </c>
      <c r="B22" s="24" t="s">
        <v>300</v>
      </c>
      <c r="C22" s="9">
        <v>-945935</v>
      </c>
    </row>
    <row r="23" spans="1:3" ht="12.75">
      <c r="A23" s="24" t="s">
        <v>99</v>
      </c>
      <c r="B23" s="24" t="s">
        <v>100</v>
      </c>
      <c r="C23" s="9">
        <v>945935</v>
      </c>
    </row>
    <row r="24" spans="1:3" ht="12.75">
      <c r="A24" s="24" t="s">
        <v>101</v>
      </c>
      <c r="B24" s="24" t="s">
        <v>301</v>
      </c>
      <c r="C24" s="9">
        <v>65791</v>
      </c>
    </row>
    <row r="25" spans="1:3" ht="12.75">
      <c r="A25" s="24" t="s">
        <v>103</v>
      </c>
      <c r="B25" s="24" t="s">
        <v>104</v>
      </c>
      <c r="C25" s="9">
        <v>298234</v>
      </c>
    </row>
    <row r="26" spans="1:3" ht="12.75">
      <c r="A26" s="24" t="s">
        <v>123</v>
      </c>
      <c r="B26" s="24" t="s">
        <v>124</v>
      </c>
      <c r="C26" s="9">
        <v>232443</v>
      </c>
    </row>
    <row r="27" spans="1:3" ht="12.75">
      <c r="A27" s="24" t="s">
        <v>105</v>
      </c>
      <c r="B27" s="24" t="s">
        <v>302</v>
      </c>
      <c r="C27" s="9">
        <v>-217427</v>
      </c>
    </row>
    <row r="28" spans="1:3" ht="12.75">
      <c r="A28" s="24" t="s">
        <v>107</v>
      </c>
      <c r="B28" s="24" t="s">
        <v>250</v>
      </c>
      <c r="C28" s="9">
        <v>0</v>
      </c>
    </row>
    <row r="29" spans="1:3" ht="12.75">
      <c r="A29" s="24" t="s">
        <v>109</v>
      </c>
      <c r="B29" s="24" t="s">
        <v>260</v>
      </c>
      <c r="C29" s="9">
        <v>0</v>
      </c>
    </row>
    <row r="30" spans="1:3" ht="12.75">
      <c r="A30" s="24" t="s">
        <v>118</v>
      </c>
      <c r="B30" s="24" t="s">
        <v>261</v>
      </c>
      <c r="C30" s="9">
        <v>0</v>
      </c>
    </row>
    <row r="31" spans="1:3" ht="12.75">
      <c r="A31" s="24" t="s">
        <v>111</v>
      </c>
      <c r="B31" s="24" t="s">
        <v>112</v>
      </c>
      <c r="C31" s="9">
        <v>-217427</v>
      </c>
    </row>
    <row r="32" spans="1:3" ht="12.75">
      <c r="A32" s="24" t="s">
        <v>244</v>
      </c>
      <c r="B32" s="24" t="s">
        <v>251</v>
      </c>
      <c r="C32" s="9">
        <v>0</v>
      </c>
    </row>
    <row r="33" spans="1:3" ht="12.75">
      <c r="A33" s="24" t="s">
        <v>113</v>
      </c>
      <c r="B33" s="24" t="s">
        <v>262</v>
      </c>
      <c r="C33" s="9">
        <v>1789</v>
      </c>
    </row>
    <row r="34" spans="1:3" ht="12.75">
      <c r="A34" s="24" t="s">
        <v>165</v>
      </c>
      <c r="B34" s="24" t="s">
        <v>263</v>
      </c>
      <c r="C34" s="9">
        <v>1789</v>
      </c>
    </row>
    <row r="35" spans="1:3" ht="12.75">
      <c r="A35" s="24" t="s">
        <v>167</v>
      </c>
      <c r="B35" s="24" t="s">
        <v>264</v>
      </c>
      <c r="C35" s="9">
        <v>0</v>
      </c>
    </row>
    <row r="36" spans="1:3" ht="12.75">
      <c r="A36" s="24" t="s">
        <v>169</v>
      </c>
      <c r="B36" s="24" t="s">
        <v>252</v>
      </c>
      <c r="C36" s="9">
        <v>-215638</v>
      </c>
    </row>
    <row r="37" ht="12.75">
      <c r="C37" s="9"/>
    </row>
    <row r="38" ht="12.75">
      <c r="C38" s="9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00390625" style="0" customWidth="1"/>
    <col min="2" max="2" width="94.421875" style="0" customWidth="1"/>
    <col min="3" max="3" width="13.8515625" style="0" customWidth="1"/>
  </cols>
  <sheetData>
    <row r="1" spans="1:3" ht="15">
      <c r="A1" s="177" t="s">
        <v>157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283</v>
      </c>
      <c r="B4" s="178"/>
      <c r="C4" s="178"/>
    </row>
    <row r="5" spans="1:3" ht="15">
      <c r="A5" s="12"/>
      <c r="B5" s="12"/>
      <c r="C5" s="12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2.75">
      <c r="A8" s="24" t="s">
        <v>69</v>
      </c>
      <c r="B8" s="24" t="s">
        <v>288</v>
      </c>
      <c r="C8" s="25">
        <v>351371</v>
      </c>
    </row>
    <row r="9" spans="1:3" ht="12.75">
      <c r="A9" s="24" t="s">
        <v>289</v>
      </c>
      <c r="B9" s="24" t="s">
        <v>72</v>
      </c>
      <c r="C9" s="25">
        <v>451796</v>
      </c>
    </row>
    <row r="10" spans="1:3" ht="12.75">
      <c r="A10" s="24" t="s">
        <v>290</v>
      </c>
      <c r="B10" s="24" t="s">
        <v>74</v>
      </c>
      <c r="C10" s="25">
        <v>100425</v>
      </c>
    </row>
    <row r="11" spans="1:3" ht="12.75">
      <c r="A11" s="24" t="s">
        <v>75</v>
      </c>
      <c r="B11" s="24" t="s">
        <v>291</v>
      </c>
      <c r="C11" s="25">
        <v>157912</v>
      </c>
    </row>
    <row r="12" spans="1:3" ht="12.75">
      <c r="A12" s="24" t="s">
        <v>77</v>
      </c>
      <c r="B12" s="24" t="s">
        <v>78</v>
      </c>
      <c r="C12" s="25">
        <v>199547</v>
      </c>
    </row>
    <row r="13" spans="1:3" ht="12.75">
      <c r="A13" s="24" t="s">
        <v>79</v>
      </c>
      <c r="B13" s="24" t="s">
        <v>80</v>
      </c>
      <c r="C13" s="25">
        <v>41635</v>
      </c>
    </row>
    <row r="14" spans="1:3" ht="12.75">
      <c r="A14" s="24" t="s">
        <v>81</v>
      </c>
      <c r="B14" s="24" t="s">
        <v>292</v>
      </c>
      <c r="C14" s="25">
        <v>509283</v>
      </c>
    </row>
    <row r="15" spans="1:3" ht="12.75">
      <c r="A15" s="24" t="s">
        <v>131</v>
      </c>
      <c r="B15" s="24" t="s">
        <v>293</v>
      </c>
      <c r="C15" s="25">
        <v>1322</v>
      </c>
    </row>
    <row r="16" spans="1:3" ht="12.75">
      <c r="A16" s="24" t="s">
        <v>133</v>
      </c>
      <c r="B16" s="24" t="s">
        <v>134</v>
      </c>
      <c r="C16" s="25">
        <v>1325</v>
      </c>
    </row>
    <row r="17" spans="1:3" ht="12.75">
      <c r="A17" s="24" t="s">
        <v>150</v>
      </c>
      <c r="B17" s="24" t="s">
        <v>151</v>
      </c>
      <c r="C17" s="25">
        <v>3</v>
      </c>
    </row>
    <row r="18" spans="1:3" ht="12.75">
      <c r="A18" s="24" t="s">
        <v>83</v>
      </c>
      <c r="B18" s="24" t="s">
        <v>294</v>
      </c>
      <c r="C18" s="25">
        <v>23515</v>
      </c>
    </row>
    <row r="19" spans="1:3" ht="12.75">
      <c r="A19" s="24" t="s">
        <v>85</v>
      </c>
      <c r="B19" s="24" t="s">
        <v>86</v>
      </c>
      <c r="C19" s="25">
        <v>445619</v>
      </c>
    </row>
    <row r="20" spans="1:3" ht="12.75">
      <c r="A20" s="24" t="s">
        <v>87</v>
      </c>
      <c r="B20" s="24" t="s">
        <v>88</v>
      </c>
      <c r="C20" s="25">
        <v>422104</v>
      </c>
    </row>
    <row r="21" spans="1:3" ht="12.75">
      <c r="A21" s="24" t="s">
        <v>155</v>
      </c>
      <c r="B21" s="24" t="s">
        <v>295</v>
      </c>
      <c r="C21" s="25">
        <v>9</v>
      </c>
    </row>
    <row r="22" spans="1:3" ht="12.75">
      <c r="A22" s="24" t="s">
        <v>296</v>
      </c>
      <c r="B22" s="24" t="s">
        <v>297</v>
      </c>
      <c r="C22" s="25">
        <v>251784</v>
      </c>
    </row>
    <row r="23" spans="1:3" ht="12.75">
      <c r="A23" s="24" t="s">
        <v>91</v>
      </c>
      <c r="B23" s="24" t="s">
        <v>92</v>
      </c>
      <c r="C23" s="25">
        <v>251784</v>
      </c>
    </row>
    <row r="24" spans="1:3" ht="12.75">
      <c r="A24" s="24" t="s">
        <v>298</v>
      </c>
      <c r="B24" s="24" t="s">
        <v>299</v>
      </c>
      <c r="C24" s="25">
        <v>-335148</v>
      </c>
    </row>
    <row r="25" spans="1:3" ht="12.75">
      <c r="A25" s="24" t="s">
        <v>95</v>
      </c>
      <c r="B25" s="24" t="s">
        <v>96</v>
      </c>
      <c r="C25" s="25">
        <v>335148</v>
      </c>
    </row>
    <row r="26" spans="1:3" ht="12.75">
      <c r="A26" s="24" t="s">
        <v>122</v>
      </c>
      <c r="B26" s="24" t="s">
        <v>300</v>
      </c>
      <c r="C26" s="25">
        <v>-633216</v>
      </c>
    </row>
    <row r="27" spans="1:3" ht="12.75">
      <c r="A27" s="24" t="s">
        <v>99</v>
      </c>
      <c r="B27" s="24" t="s">
        <v>100</v>
      </c>
      <c r="C27" s="25">
        <v>633216</v>
      </c>
    </row>
    <row r="28" spans="1:3" ht="12.75">
      <c r="A28" s="24" t="s">
        <v>101</v>
      </c>
      <c r="B28" s="24" t="s">
        <v>301</v>
      </c>
      <c r="C28" s="25">
        <v>33023</v>
      </c>
    </row>
    <row r="29" spans="1:3" ht="12.75">
      <c r="A29" s="24" t="s">
        <v>103</v>
      </c>
      <c r="B29" s="24" t="s">
        <v>104</v>
      </c>
      <c r="C29" s="25">
        <v>99626</v>
      </c>
    </row>
    <row r="30" spans="1:3" ht="12.75">
      <c r="A30" s="24" t="s">
        <v>123</v>
      </c>
      <c r="B30" s="24" t="s">
        <v>124</v>
      </c>
      <c r="C30" s="25">
        <v>66603</v>
      </c>
    </row>
    <row r="31" spans="1:3" ht="12.75">
      <c r="A31" s="24" t="s">
        <v>105</v>
      </c>
      <c r="B31" s="24" t="s">
        <v>302</v>
      </c>
      <c r="C31" s="25">
        <v>-149428</v>
      </c>
    </row>
    <row r="32" spans="1:3" ht="12.75">
      <c r="A32" s="24" t="s">
        <v>107</v>
      </c>
      <c r="B32" s="24" t="s">
        <v>250</v>
      </c>
      <c r="C32" s="24"/>
    </row>
    <row r="33" spans="1:3" ht="12.75">
      <c r="A33" s="24" t="s">
        <v>109</v>
      </c>
      <c r="B33" s="24" t="s">
        <v>260</v>
      </c>
      <c r="C33" s="24"/>
    </row>
    <row r="34" spans="1:3" ht="12.75">
      <c r="A34" s="24" t="s">
        <v>118</v>
      </c>
      <c r="B34" s="24" t="s">
        <v>261</v>
      </c>
      <c r="C34" s="24"/>
    </row>
    <row r="35" spans="1:3" ht="12.75">
      <c r="A35" s="24" t="s">
        <v>111</v>
      </c>
      <c r="B35" s="24" t="s">
        <v>112</v>
      </c>
      <c r="C35" s="25">
        <v>-149428</v>
      </c>
    </row>
    <row r="36" spans="1:3" ht="12.75">
      <c r="A36" s="24" t="s">
        <v>244</v>
      </c>
      <c r="B36" s="24" t="s">
        <v>251</v>
      </c>
      <c r="C36" s="24"/>
    </row>
    <row r="37" spans="1:3" ht="12.75">
      <c r="A37" s="24" t="s">
        <v>113</v>
      </c>
      <c r="B37" s="24" t="s">
        <v>262</v>
      </c>
      <c r="C37" s="25">
        <v>0</v>
      </c>
    </row>
    <row r="38" spans="1:3" ht="12.75">
      <c r="A38" s="24" t="s">
        <v>165</v>
      </c>
      <c r="B38" s="24" t="s">
        <v>263</v>
      </c>
      <c r="C38" s="25">
        <v>0</v>
      </c>
    </row>
    <row r="39" spans="1:3" ht="12.75">
      <c r="A39" s="24" t="s">
        <v>167</v>
      </c>
      <c r="B39" s="24" t="s">
        <v>264</v>
      </c>
      <c r="C39" s="24"/>
    </row>
    <row r="40" spans="1:3" ht="12.75">
      <c r="A40" s="24" t="s">
        <v>169</v>
      </c>
      <c r="B40" s="24" t="s">
        <v>252</v>
      </c>
      <c r="C40" s="25">
        <v>-149428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00390625" style="0" customWidth="1"/>
    <col min="2" max="2" width="94.421875" style="0" customWidth="1"/>
    <col min="3" max="3" width="13.8515625" style="0" customWidth="1"/>
  </cols>
  <sheetData>
    <row r="1" spans="1:3" ht="15">
      <c r="A1" s="177" t="s">
        <v>157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281</v>
      </c>
      <c r="B4" s="178"/>
      <c r="C4" s="178"/>
    </row>
    <row r="5" spans="1:3" ht="15">
      <c r="A5" s="12"/>
      <c r="B5" s="12"/>
      <c r="C5" s="12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2.75">
      <c r="A8" s="24" t="s">
        <v>69</v>
      </c>
      <c r="B8" s="24" t="s">
        <v>70</v>
      </c>
      <c r="C8" s="25">
        <v>220255</v>
      </c>
    </row>
    <row r="9" spans="1:3" ht="12.75">
      <c r="A9" s="24" t="s">
        <v>71</v>
      </c>
      <c r="B9" s="24" t="s">
        <v>72</v>
      </c>
      <c r="C9" s="25">
        <v>290005</v>
      </c>
    </row>
    <row r="10" spans="1:3" ht="12.75">
      <c r="A10" s="24" t="s">
        <v>73</v>
      </c>
      <c r="B10" s="24" t="s">
        <v>74</v>
      </c>
      <c r="C10" s="25">
        <v>69750</v>
      </c>
    </row>
    <row r="11" spans="1:3" ht="12.75">
      <c r="A11" s="24" t="s">
        <v>75</v>
      </c>
      <c r="B11" s="24" t="s">
        <v>76</v>
      </c>
      <c r="C11" s="52">
        <v>103411</v>
      </c>
    </row>
    <row r="12" spans="1:3" ht="12.75">
      <c r="A12" s="24" t="s">
        <v>77</v>
      </c>
      <c r="B12" s="24" t="s">
        <v>78</v>
      </c>
      <c r="C12" s="52">
        <v>131323</v>
      </c>
    </row>
    <row r="13" spans="1:3" ht="12.75">
      <c r="A13" s="24" t="s">
        <v>79</v>
      </c>
      <c r="B13" s="24" t="s">
        <v>80</v>
      </c>
      <c r="C13" s="52">
        <v>27912</v>
      </c>
    </row>
    <row r="14" spans="1:3" ht="12.75">
      <c r="A14" s="24" t="s">
        <v>81</v>
      </c>
      <c r="B14" s="24" t="s">
        <v>82</v>
      </c>
      <c r="C14" s="52">
        <v>323666</v>
      </c>
    </row>
    <row r="15" spans="1:3" ht="12.75">
      <c r="A15" s="24" t="s">
        <v>131</v>
      </c>
      <c r="B15" s="24" t="s">
        <v>132</v>
      </c>
      <c r="C15" s="52">
        <v>1325</v>
      </c>
    </row>
    <row r="16" spans="1:3" ht="12.75">
      <c r="A16" s="24" t="s">
        <v>133</v>
      </c>
      <c r="B16" s="24" t="s">
        <v>134</v>
      </c>
      <c r="C16" s="52">
        <v>1325</v>
      </c>
    </row>
    <row r="17" spans="1:3" ht="12.75">
      <c r="A17" s="24" t="s">
        <v>150</v>
      </c>
      <c r="B17" s="24" t="s">
        <v>151</v>
      </c>
      <c r="C17" s="24"/>
    </row>
    <row r="18" spans="1:3" ht="12.75">
      <c r="A18" s="24" t="s">
        <v>83</v>
      </c>
      <c r="B18" s="24" t="s">
        <v>84</v>
      </c>
      <c r="C18" s="52">
        <v>10885</v>
      </c>
    </row>
    <row r="19" spans="1:3" ht="12.75">
      <c r="A19" s="24" t="s">
        <v>85</v>
      </c>
      <c r="B19" s="24" t="s">
        <v>86</v>
      </c>
      <c r="C19" s="52">
        <v>313548</v>
      </c>
    </row>
    <row r="20" spans="1:3" ht="12.75">
      <c r="A20" s="24" t="s">
        <v>87</v>
      </c>
      <c r="B20" s="24" t="s">
        <v>88</v>
      </c>
      <c r="C20" s="52">
        <v>302663</v>
      </c>
    </row>
    <row r="21" spans="1:3" ht="12.75">
      <c r="A21" s="24" t="s">
        <v>155</v>
      </c>
      <c r="B21" s="24" t="s">
        <v>161</v>
      </c>
      <c r="C21" s="52">
        <v>2</v>
      </c>
    </row>
    <row r="22" spans="1:3" ht="12.75">
      <c r="A22" s="24" t="s">
        <v>89</v>
      </c>
      <c r="B22" s="24" t="s">
        <v>90</v>
      </c>
      <c r="C22" s="52">
        <v>203236</v>
      </c>
    </row>
    <row r="23" spans="1:3" ht="12.75">
      <c r="A23" s="24" t="s">
        <v>91</v>
      </c>
      <c r="B23" s="24" t="s">
        <v>92</v>
      </c>
      <c r="C23" s="52">
        <v>203236</v>
      </c>
    </row>
    <row r="24" spans="1:3" ht="12.75">
      <c r="A24" s="24" t="s">
        <v>93</v>
      </c>
      <c r="B24" s="24" t="s">
        <v>94</v>
      </c>
      <c r="C24" s="52">
        <v>-269372</v>
      </c>
    </row>
    <row r="25" spans="1:3" ht="12.75">
      <c r="A25" s="24" t="s">
        <v>95</v>
      </c>
      <c r="B25" s="24" t="s">
        <v>96</v>
      </c>
      <c r="C25" s="52">
        <v>269372</v>
      </c>
    </row>
    <row r="26" spans="1:3" ht="12.75">
      <c r="A26" s="24" t="s">
        <v>122</v>
      </c>
      <c r="B26" s="24" t="s">
        <v>98</v>
      </c>
      <c r="C26" s="52">
        <v>-404002</v>
      </c>
    </row>
    <row r="27" spans="1:3" ht="12.75">
      <c r="A27" s="24" t="s">
        <v>99</v>
      </c>
      <c r="B27" s="24" t="s">
        <v>100</v>
      </c>
      <c r="C27" s="52">
        <v>404002</v>
      </c>
    </row>
    <row r="28" spans="1:3" ht="12.75">
      <c r="A28" s="24" t="s">
        <v>101</v>
      </c>
      <c r="B28" s="24" t="s">
        <v>102</v>
      </c>
      <c r="C28" s="52">
        <v>20596</v>
      </c>
    </row>
    <row r="29" spans="1:3" ht="12.75">
      <c r="A29" s="24" t="s">
        <v>103</v>
      </c>
      <c r="B29" s="24" t="s">
        <v>104</v>
      </c>
      <c r="C29" s="52">
        <v>61729</v>
      </c>
    </row>
    <row r="30" spans="1:3" ht="12.75">
      <c r="A30" s="24" t="s">
        <v>123</v>
      </c>
      <c r="B30" s="24" t="s">
        <v>124</v>
      </c>
      <c r="C30" s="52">
        <v>41133</v>
      </c>
    </row>
    <row r="31" spans="1:3" ht="12.75">
      <c r="A31" s="24" t="s">
        <v>105</v>
      </c>
      <c r="B31" s="24" t="s">
        <v>106</v>
      </c>
      <c r="C31" s="52">
        <v>-113664</v>
      </c>
    </row>
    <row r="32" spans="1:3" ht="12.75">
      <c r="A32" s="24" t="s">
        <v>107</v>
      </c>
      <c r="B32" s="24" t="s">
        <v>250</v>
      </c>
      <c r="C32" s="24"/>
    </row>
    <row r="33" spans="1:3" ht="12.75">
      <c r="A33" s="24" t="s">
        <v>109</v>
      </c>
      <c r="B33" s="24" t="s">
        <v>260</v>
      </c>
      <c r="C33" s="24"/>
    </row>
    <row r="34" spans="1:3" ht="12.75">
      <c r="A34" s="24" t="s">
        <v>118</v>
      </c>
      <c r="B34" s="24" t="s">
        <v>261</v>
      </c>
      <c r="C34" s="24"/>
    </row>
    <row r="35" spans="1:3" ht="12.75">
      <c r="A35" s="24" t="s">
        <v>111</v>
      </c>
      <c r="B35" s="24" t="s">
        <v>112</v>
      </c>
      <c r="C35" s="52">
        <v>-113664</v>
      </c>
    </row>
    <row r="36" spans="1:3" ht="12.75">
      <c r="A36" s="24" t="s">
        <v>244</v>
      </c>
      <c r="B36" s="24" t="s">
        <v>251</v>
      </c>
      <c r="C36" s="24"/>
    </row>
    <row r="37" spans="1:3" ht="12.75">
      <c r="A37" s="24" t="s">
        <v>113</v>
      </c>
      <c r="B37" s="24" t="s">
        <v>262</v>
      </c>
      <c r="C37" s="24"/>
    </row>
    <row r="38" spans="1:3" ht="12.75">
      <c r="A38" s="24" t="s">
        <v>165</v>
      </c>
      <c r="B38" s="24" t="s">
        <v>263</v>
      </c>
      <c r="C38" s="24"/>
    </row>
    <row r="39" spans="1:3" ht="12.75">
      <c r="A39" s="24" t="s">
        <v>167</v>
      </c>
      <c r="B39" s="24" t="s">
        <v>264</v>
      </c>
      <c r="C39" s="24"/>
    </row>
    <row r="40" spans="1:3" ht="12.75">
      <c r="A40" s="24" t="s">
        <v>169</v>
      </c>
      <c r="B40" s="24" t="s">
        <v>252</v>
      </c>
      <c r="C40" s="52">
        <v>-113664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8" sqref="A8:B40"/>
    </sheetView>
  </sheetViews>
  <sheetFormatPr defaultColWidth="9.140625" defaultRowHeight="12.75"/>
  <cols>
    <col min="1" max="1" width="17.00390625" style="0" customWidth="1"/>
    <col min="2" max="2" width="94.421875" style="0" customWidth="1"/>
    <col min="3" max="3" width="13.8515625" style="0" customWidth="1"/>
  </cols>
  <sheetData>
    <row r="1" spans="1:3" ht="15">
      <c r="A1" s="177" t="s">
        <v>157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249</v>
      </c>
      <c r="B4" s="178"/>
      <c r="C4" s="178"/>
    </row>
    <row r="5" spans="1:3" ht="15">
      <c r="A5" s="12"/>
      <c r="B5" s="12"/>
      <c r="C5" s="12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2.75">
      <c r="A8" s="24" t="s">
        <v>69</v>
      </c>
      <c r="B8" s="24" t="s">
        <v>70</v>
      </c>
      <c r="C8" s="25">
        <v>100974</v>
      </c>
    </row>
    <row r="9" spans="1:3" ht="12.75">
      <c r="A9" s="24" t="s">
        <v>71</v>
      </c>
      <c r="B9" s="24" t="s">
        <v>72</v>
      </c>
      <c r="C9" s="25">
        <v>136810</v>
      </c>
    </row>
    <row r="10" spans="1:3" ht="12.75">
      <c r="A10" s="24" t="s">
        <v>73</v>
      </c>
      <c r="B10" s="24" t="s">
        <v>74</v>
      </c>
      <c r="C10" s="25">
        <v>35836</v>
      </c>
    </row>
    <row r="11" spans="1:3" ht="12.75">
      <c r="A11" s="24" t="s">
        <v>75</v>
      </c>
      <c r="B11" s="24" t="s">
        <v>76</v>
      </c>
      <c r="C11" s="25">
        <v>48151</v>
      </c>
    </row>
    <row r="12" spans="1:3" ht="12.75">
      <c r="A12" s="24" t="s">
        <v>77</v>
      </c>
      <c r="B12" s="24" t="s">
        <v>78</v>
      </c>
      <c r="C12" s="25">
        <v>61108</v>
      </c>
    </row>
    <row r="13" spans="1:3" ht="12.75">
      <c r="A13" s="24" t="s">
        <v>79</v>
      </c>
      <c r="B13" s="24" t="s">
        <v>80</v>
      </c>
      <c r="C13" s="25">
        <v>12957</v>
      </c>
    </row>
    <row r="14" spans="1:3" ht="12.75">
      <c r="A14" s="24" t="s">
        <v>81</v>
      </c>
      <c r="B14" s="24" t="s">
        <v>82</v>
      </c>
      <c r="C14" s="25">
        <v>149125</v>
      </c>
    </row>
    <row r="15" spans="1:3" ht="12.75">
      <c r="A15" s="24" t="s">
        <v>131</v>
      </c>
      <c r="B15" s="24" t="s">
        <v>132</v>
      </c>
      <c r="C15" s="25">
        <v>1206</v>
      </c>
    </row>
    <row r="16" spans="1:3" ht="12.75">
      <c r="A16" s="24" t="s">
        <v>133</v>
      </c>
      <c r="B16" s="24" t="s">
        <v>134</v>
      </c>
      <c r="C16" s="25">
        <v>1206</v>
      </c>
    </row>
    <row r="17" spans="1:3" ht="12.75">
      <c r="A17" s="24" t="s">
        <v>150</v>
      </c>
      <c r="B17" s="24" t="s">
        <v>151</v>
      </c>
      <c r="C17" s="24"/>
    </row>
    <row r="18" spans="1:3" ht="12.75">
      <c r="A18" s="24" t="s">
        <v>83</v>
      </c>
      <c r="B18" s="24" t="s">
        <v>84</v>
      </c>
      <c r="C18" s="25">
        <v>-16141</v>
      </c>
    </row>
    <row r="19" spans="1:3" ht="12.75">
      <c r="A19" s="24" t="s">
        <v>85</v>
      </c>
      <c r="B19" s="24" t="s">
        <v>86</v>
      </c>
      <c r="C19" s="25">
        <v>119955</v>
      </c>
    </row>
    <row r="20" spans="1:3" ht="12.75">
      <c r="A20" s="24" t="s">
        <v>87</v>
      </c>
      <c r="B20" s="24" t="s">
        <v>88</v>
      </c>
      <c r="C20" s="25">
        <v>136096</v>
      </c>
    </row>
    <row r="21" spans="1:3" ht="12.75">
      <c r="A21" s="24" t="s">
        <v>155</v>
      </c>
      <c r="B21" s="24" t="s">
        <v>161</v>
      </c>
      <c r="C21" s="25">
        <v>2</v>
      </c>
    </row>
    <row r="22" spans="1:3" ht="12.75">
      <c r="A22" s="24" t="s">
        <v>89</v>
      </c>
      <c r="B22" s="24" t="s">
        <v>90</v>
      </c>
      <c r="C22" s="25">
        <v>197853</v>
      </c>
    </row>
    <row r="23" spans="1:3" ht="12.75">
      <c r="A23" s="24" t="s">
        <v>91</v>
      </c>
      <c r="B23" s="24" t="s">
        <v>92</v>
      </c>
      <c r="C23" s="25">
        <v>197853</v>
      </c>
    </row>
    <row r="24" spans="1:3" ht="12.75">
      <c r="A24" s="24" t="s">
        <v>93</v>
      </c>
      <c r="B24" s="24" t="s">
        <v>94</v>
      </c>
      <c r="C24" s="25">
        <v>-249813</v>
      </c>
    </row>
    <row r="25" spans="1:3" ht="12.75">
      <c r="A25" s="24" t="s">
        <v>95</v>
      </c>
      <c r="B25" s="24" t="s">
        <v>96</v>
      </c>
      <c r="C25" s="25">
        <v>249813</v>
      </c>
    </row>
    <row r="26" spans="1:3" ht="12.75">
      <c r="A26" s="24" t="s">
        <v>122</v>
      </c>
      <c r="B26" s="24" t="s">
        <v>98</v>
      </c>
      <c r="C26" s="25">
        <v>-179217</v>
      </c>
    </row>
    <row r="27" spans="1:3" ht="12.75">
      <c r="A27" s="24" t="s">
        <v>99</v>
      </c>
      <c r="B27" s="24" t="s">
        <v>100</v>
      </c>
      <c r="C27" s="25">
        <v>179217</v>
      </c>
    </row>
    <row r="28" spans="1:3" ht="12.75">
      <c r="A28" s="24" t="s">
        <v>101</v>
      </c>
      <c r="B28" s="24" t="s">
        <v>102</v>
      </c>
      <c r="C28" s="25">
        <v>33277</v>
      </c>
    </row>
    <row r="29" spans="1:3" ht="12.75">
      <c r="A29" s="24" t="s">
        <v>103</v>
      </c>
      <c r="B29" s="24" t="s">
        <v>104</v>
      </c>
      <c r="C29" s="25">
        <v>36203</v>
      </c>
    </row>
    <row r="30" spans="1:3" ht="12.75">
      <c r="A30" s="24" t="s">
        <v>123</v>
      </c>
      <c r="B30" s="24" t="s">
        <v>124</v>
      </c>
      <c r="C30" s="25">
        <v>2926</v>
      </c>
    </row>
    <row r="31" spans="1:3" ht="12.75">
      <c r="A31" s="24" t="s">
        <v>105</v>
      </c>
      <c r="B31" s="24" t="s">
        <v>106</v>
      </c>
      <c r="C31" s="25">
        <v>-63708</v>
      </c>
    </row>
    <row r="32" spans="1:3" ht="12.75">
      <c r="A32" s="24" t="s">
        <v>107</v>
      </c>
      <c r="B32" s="24" t="s">
        <v>250</v>
      </c>
      <c r="C32" s="24"/>
    </row>
    <row r="33" spans="1:3" ht="12.75">
      <c r="A33" s="24" t="s">
        <v>109</v>
      </c>
      <c r="B33" s="24" t="s">
        <v>260</v>
      </c>
      <c r="C33" s="24"/>
    </row>
    <row r="34" spans="1:3" ht="12.75">
      <c r="A34" s="24" t="s">
        <v>118</v>
      </c>
      <c r="B34" s="24" t="s">
        <v>261</v>
      </c>
      <c r="C34" s="24"/>
    </row>
    <row r="35" spans="1:3" ht="12.75">
      <c r="A35" s="24" t="s">
        <v>111</v>
      </c>
      <c r="B35" s="24" t="s">
        <v>112</v>
      </c>
      <c r="C35" s="25">
        <v>-63708</v>
      </c>
    </row>
    <row r="36" spans="1:3" ht="12.75">
      <c r="A36" s="24" t="s">
        <v>244</v>
      </c>
      <c r="B36" s="24" t="s">
        <v>251</v>
      </c>
      <c r="C36" s="24"/>
    </row>
    <row r="37" spans="1:3" ht="12.75">
      <c r="A37" s="24" t="s">
        <v>113</v>
      </c>
      <c r="B37" s="24" t="s">
        <v>262</v>
      </c>
      <c r="C37" s="24"/>
    </row>
    <row r="38" spans="1:3" ht="12.75">
      <c r="A38" s="24" t="s">
        <v>165</v>
      </c>
      <c r="B38" s="24" t="s">
        <v>263</v>
      </c>
      <c r="C38" s="24"/>
    </row>
    <row r="39" spans="1:3" ht="12.75">
      <c r="A39" s="24" t="s">
        <v>167</v>
      </c>
      <c r="B39" s="24" t="s">
        <v>264</v>
      </c>
      <c r="C39" s="24"/>
    </row>
    <row r="40" spans="1:3" ht="12.75">
      <c r="A40" s="24" t="s">
        <v>169</v>
      </c>
      <c r="B40" s="24" t="s">
        <v>252</v>
      </c>
      <c r="C40" s="25">
        <v>-63708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00390625" style="0" customWidth="1"/>
    <col min="2" max="2" width="85.8515625" style="0" customWidth="1"/>
    <col min="3" max="3" width="13.8515625" style="0" customWidth="1"/>
  </cols>
  <sheetData>
    <row r="1" spans="1:3" ht="15">
      <c r="A1" s="177" t="s">
        <v>157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164</v>
      </c>
      <c r="B4" s="178"/>
      <c r="C4" s="178"/>
    </row>
    <row r="5" spans="1:3" ht="15">
      <c r="A5" s="12"/>
      <c r="B5" s="12"/>
      <c r="C5" s="12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2.75">
      <c r="A8" s="25" t="s">
        <v>69</v>
      </c>
      <c r="B8" s="25" t="s">
        <v>216</v>
      </c>
      <c r="C8" s="44">
        <f>C9-C10</f>
        <v>282730</v>
      </c>
    </row>
    <row r="9" spans="1:3" ht="12.75">
      <c r="A9" s="25" t="s">
        <v>71</v>
      </c>
      <c r="B9" s="25" t="s">
        <v>217</v>
      </c>
      <c r="C9" s="44">
        <v>377157</v>
      </c>
    </row>
    <row r="10" spans="1:3" ht="12.75">
      <c r="A10" s="25" t="s">
        <v>73</v>
      </c>
      <c r="B10" s="25" t="s">
        <v>218</v>
      </c>
      <c r="C10" s="44">
        <v>94427</v>
      </c>
    </row>
    <row r="11" spans="1:3" ht="12.75">
      <c r="A11" s="25" t="s">
        <v>75</v>
      </c>
      <c r="B11" s="25" t="s">
        <v>219</v>
      </c>
      <c r="C11" s="44">
        <f>+C12-C13</f>
        <v>179231</v>
      </c>
    </row>
    <row r="12" spans="1:3" ht="12.75">
      <c r="A12" s="25" t="s">
        <v>77</v>
      </c>
      <c r="B12" s="25" t="s">
        <v>220</v>
      </c>
      <c r="C12" s="44">
        <v>220383</v>
      </c>
    </row>
    <row r="13" spans="1:3" ht="12.75">
      <c r="A13" s="25" t="s">
        <v>79</v>
      </c>
      <c r="B13" s="25" t="s">
        <v>221</v>
      </c>
      <c r="C13" s="44">
        <v>41152</v>
      </c>
    </row>
    <row r="14" spans="1:3" ht="12.75">
      <c r="A14" s="25" t="s">
        <v>81</v>
      </c>
      <c r="B14" s="25" t="s">
        <v>222</v>
      </c>
      <c r="C14" s="44">
        <f>C8+C11</f>
        <v>461961</v>
      </c>
    </row>
    <row r="15" spans="1:3" ht="12.75">
      <c r="A15" s="25" t="s">
        <v>131</v>
      </c>
      <c r="B15" s="25" t="s">
        <v>223</v>
      </c>
      <c r="C15" s="44">
        <v>8522</v>
      </c>
    </row>
    <row r="16" spans="1:3" ht="12.75">
      <c r="A16" s="25" t="s">
        <v>133</v>
      </c>
      <c r="B16" s="25" t="s">
        <v>224</v>
      </c>
      <c r="C16" s="44">
        <v>8932</v>
      </c>
    </row>
    <row r="17" spans="1:3" ht="12.75">
      <c r="A17" s="25" t="s">
        <v>150</v>
      </c>
      <c r="B17" s="45" t="s">
        <v>225</v>
      </c>
      <c r="C17" s="44">
        <v>410</v>
      </c>
    </row>
    <row r="18" spans="1:3" ht="12.75">
      <c r="A18" s="25" t="s">
        <v>83</v>
      </c>
      <c r="B18" s="25" t="s">
        <v>226</v>
      </c>
      <c r="C18" s="44">
        <v>79426</v>
      </c>
    </row>
    <row r="19" spans="1:3" ht="12.75">
      <c r="A19" s="25" t="s">
        <v>85</v>
      </c>
      <c r="B19" s="25" t="s">
        <v>227</v>
      </c>
      <c r="C19" s="44">
        <v>634239</v>
      </c>
    </row>
    <row r="20" spans="1:3" ht="12.75">
      <c r="A20" s="25" t="s">
        <v>87</v>
      </c>
      <c r="B20" s="25" t="s">
        <v>228</v>
      </c>
      <c r="C20" s="44">
        <v>554813</v>
      </c>
    </row>
    <row r="21" spans="1:3" ht="12.75">
      <c r="A21" s="25" t="s">
        <v>155</v>
      </c>
      <c r="B21" s="25" t="s">
        <v>229</v>
      </c>
      <c r="C21" s="44">
        <v>3293</v>
      </c>
    </row>
    <row r="22" spans="1:3" ht="12.75">
      <c r="A22" s="25" t="s">
        <v>89</v>
      </c>
      <c r="B22" s="25" t="s">
        <v>230</v>
      </c>
      <c r="C22" s="44">
        <v>257126</v>
      </c>
    </row>
    <row r="23" spans="1:3" ht="12.75">
      <c r="A23" s="25" t="s">
        <v>91</v>
      </c>
      <c r="B23" s="25" t="s">
        <v>231</v>
      </c>
      <c r="C23" s="44">
        <v>257126</v>
      </c>
    </row>
    <row r="24" spans="1:3" ht="12.75">
      <c r="A24" s="25" t="s">
        <v>93</v>
      </c>
      <c r="B24" s="25" t="s">
        <v>232</v>
      </c>
      <c r="C24" s="44">
        <v>-206121</v>
      </c>
    </row>
    <row r="25" spans="1:3" ht="12.75">
      <c r="A25" s="25" t="s">
        <v>95</v>
      </c>
      <c r="B25" s="25" t="s">
        <v>233</v>
      </c>
      <c r="C25" s="44">
        <v>206121</v>
      </c>
    </row>
    <row r="26" spans="1:3" ht="12.75">
      <c r="A26" s="25" t="s">
        <v>122</v>
      </c>
      <c r="B26" s="25" t="s">
        <v>234</v>
      </c>
      <c r="C26" s="44">
        <v>-690332</v>
      </c>
    </row>
    <row r="27" spans="1:3" ht="12.75">
      <c r="A27" s="25" t="s">
        <v>99</v>
      </c>
      <c r="B27" s="25" t="s">
        <v>235</v>
      </c>
      <c r="C27" s="44">
        <v>690332</v>
      </c>
    </row>
    <row r="28" spans="1:3" ht="12.75">
      <c r="A28" s="25" t="s">
        <v>101</v>
      </c>
      <c r="B28" s="25" t="s">
        <v>236</v>
      </c>
      <c r="C28" s="44">
        <f>C29-C30</f>
        <v>-28501</v>
      </c>
    </row>
    <row r="29" spans="1:3" ht="12.75">
      <c r="A29" s="34" t="s">
        <v>103</v>
      </c>
      <c r="B29" s="25" t="s">
        <v>237</v>
      </c>
      <c r="C29" s="45">
        <v>45613</v>
      </c>
    </row>
    <row r="30" spans="1:3" ht="12.75">
      <c r="A30" s="34" t="s">
        <v>123</v>
      </c>
      <c r="B30" s="25" t="s">
        <v>238</v>
      </c>
      <c r="C30" s="45">
        <v>74114</v>
      </c>
    </row>
    <row r="31" spans="1:3" ht="12.75">
      <c r="A31" s="34" t="s">
        <v>105</v>
      </c>
      <c r="B31" s="25" t="s">
        <v>239</v>
      </c>
      <c r="C31" s="35">
        <v>-114626</v>
      </c>
    </row>
    <row r="32" spans="1:3" ht="12.75">
      <c r="A32" s="34" t="s">
        <v>107</v>
      </c>
      <c r="B32" s="46" t="s">
        <v>240</v>
      </c>
      <c r="C32" s="45">
        <f>C33-C34</f>
        <v>0</v>
      </c>
    </row>
    <row r="33" spans="1:3" ht="12.75">
      <c r="A33" s="34" t="s">
        <v>109</v>
      </c>
      <c r="B33" s="45" t="s">
        <v>241</v>
      </c>
      <c r="C33" s="45"/>
    </row>
    <row r="34" spans="1:3" ht="12.75">
      <c r="A34" s="34" t="s">
        <v>118</v>
      </c>
      <c r="B34" s="45" t="s">
        <v>242</v>
      </c>
      <c r="C34" s="45"/>
    </row>
    <row r="35" spans="1:3" ht="12.75">
      <c r="A35" s="34" t="s">
        <v>111</v>
      </c>
      <c r="B35" s="25" t="s">
        <v>243</v>
      </c>
      <c r="C35" s="35">
        <v>-114626</v>
      </c>
    </row>
    <row r="36" spans="1:3" ht="12.75">
      <c r="A36" s="34" t="s">
        <v>244</v>
      </c>
      <c r="B36" s="25" t="s">
        <v>245</v>
      </c>
      <c r="C36" s="45"/>
    </row>
    <row r="37" spans="1:3" ht="26.25">
      <c r="A37" s="34" t="s">
        <v>113</v>
      </c>
      <c r="B37" s="43" t="s">
        <v>246</v>
      </c>
      <c r="C37" s="44">
        <v>507</v>
      </c>
    </row>
    <row r="38" spans="1:3" ht="12.75">
      <c r="A38" s="34" t="s">
        <v>165</v>
      </c>
      <c r="B38" s="25" t="s">
        <v>166</v>
      </c>
      <c r="C38" s="44">
        <v>1136</v>
      </c>
    </row>
    <row r="39" spans="1:3" ht="12.75">
      <c r="A39" s="34" t="s">
        <v>167</v>
      </c>
      <c r="B39" s="25" t="s">
        <v>168</v>
      </c>
      <c r="C39" s="44">
        <v>-629</v>
      </c>
    </row>
    <row r="40" spans="1:3" ht="12.75">
      <c r="A40" s="34" t="s">
        <v>169</v>
      </c>
      <c r="B40" s="25" t="s">
        <v>247</v>
      </c>
      <c r="C40" s="44">
        <v>-114117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7.00390625" style="0" customWidth="1"/>
    <col min="2" max="2" width="85.8515625" style="0" customWidth="1"/>
    <col min="3" max="3" width="13.8515625" style="0" customWidth="1"/>
  </cols>
  <sheetData>
    <row r="1" spans="1:3" ht="15">
      <c r="A1" s="177" t="s">
        <v>157</v>
      </c>
      <c r="B1" s="177"/>
      <c r="C1" s="177"/>
    </row>
    <row r="2" spans="1:3" ht="15">
      <c r="A2" s="18"/>
      <c r="B2" s="19"/>
      <c r="C2" s="19"/>
    </row>
    <row r="3" spans="1:3" ht="15">
      <c r="A3" s="178" t="s">
        <v>64</v>
      </c>
      <c r="B3" s="178"/>
      <c r="C3" s="178"/>
    </row>
    <row r="4" spans="1:3" ht="15">
      <c r="A4" s="178" t="s">
        <v>154</v>
      </c>
      <c r="B4" s="178"/>
      <c r="C4" s="178"/>
    </row>
    <row r="5" spans="1:3" ht="15">
      <c r="A5" s="12"/>
      <c r="B5" s="12"/>
      <c r="C5" s="12" t="s">
        <v>66</v>
      </c>
    </row>
    <row r="6" spans="1:3" ht="15">
      <c r="A6" s="7" t="s">
        <v>3</v>
      </c>
      <c r="B6" s="7" t="s">
        <v>4</v>
      </c>
      <c r="C6" s="7" t="s">
        <v>67</v>
      </c>
    </row>
    <row r="7" spans="1:3" ht="15">
      <c r="A7" s="8">
        <v>1</v>
      </c>
      <c r="B7" s="8">
        <v>2</v>
      </c>
      <c r="C7" s="8">
        <v>3</v>
      </c>
    </row>
    <row r="8" spans="1:3" ht="12.75">
      <c r="A8" s="24" t="s">
        <v>69</v>
      </c>
      <c r="B8" s="24" t="s">
        <v>70</v>
      </c>
      <c r="C8" s="25">
        <v>196746</v>
      </c>
    </row>
    <row r="9" spans="1:3" ht="12.75">
      <c r="A9" s="24" t="s">
        <v>71</v>
      </c>
      <c r="B9" s="24" t="s">
        <v>72</v>
      </c>
      <c r="C9" s="25">
        <v>237542</v>
      </c>
    </row>
    <row r="10" spans="1:3" ht="12.75">
      <c r="A10" s="24" t="s">
        <v>73</v>
      </c>
      <c r="B10" s="24" t="s">
        <v>74</v>
      </c>
      <c r="C10" s="25">
        <v>40796</v>
      </c>
    </row>
    <row r="11" spans="1:3" ht="12.75">
      <c r="A11" s="24" t="s">
        <v>75</v>
      </c>
      <c r="B11" s="24" t="s">
        <v>76</v>
      </c>
      <c r="C11" s="25">
        <v>137598</v>
      </c>
    </row>
    <row r="12" spans="1:3" ht="12.75">
      <c r="A12" s="24" t="s">
        <v>77</v>
      </c>
      <c r="B12" s="24" t="s">
        <v>78</v>
      </c>
      <c r="C12" s="25">
        <v>167847</v>
      </c>
    </row>
    <row r="13" spans="1:3" ht="12.75">
      <c r="A13" s="24" t="s">
        <v>79</v>
      </c>
      <c r="B13" s="24" t="s">
        <v>80</v>
      </c>
      <c r="C13" s="25">
        <v>30249</v>
      </c>
    </row>
    <row r="14" spans="1:3" ht="12.75">
      <c r="A14" s="24" t="s">
        <v>81</v>
      </c>
      <c r="B14" s="24" t="s">
        <v>82</v>
      </c>
      <c r="C14" s="25">
        <v>334344</v>
      </c>
    </row>
    <row r="15" spans="1:3" ht="12.75">
      <c r="A15" s="24" t="s">
        <v>131</v>
      </c>
      <c r="B15" s="24" t="s">
        <v>132</v>
      </c>
      <c r="C15" s="25">
        <v>8837</v>
      </c>
    </row>
    <row r="16" spans="1:3" ht="12.75">
      <c r="A16" s="24" t="s">
        <v>133</v>
      </c>
      <c r="B16" s="24" t="s">
        <v>134</v>
      </c>
      <c r="C16" s="25">
        <v>8846</v>
      </c>
    </row>
    <row r="17" spans="1:3" ht="12.75">
      <c r="A17" s="24" t="s">
        <v>150</v>
      </c>
      <c r="B17" s="24" t="s">
        <v>151</v>
      </c>
      <c r="C17" s="25">
        <v>9</v>
      </c>
    </row>
    <row r="18" spans="1:3" ht="12.75">
      <c r="A18" s="24" t="s">
        <v>83</v>
      </c>
      <c r="B18" s="24" t="s">
        <v>84</v>
      </c>
      <c r="C18" s="25">
        <v>73542</v>
      </c>
    </row>
    <row r="19" spans="1:3" ht="12.75">
      <c r="A19" s="24" t="s">
        <v>85</v>
      </c>
      <c r="B19" s="24" t="s">
        <v>86</v>
      </c>
      <c r="C19" s="25">
        <v>492743</v>
      </c>
    </row>
    <row r="20" spans="1:3" ht="12.75">
      <c r="A20" s="24" t="s">
        <v>87</v>
      </c>
      <c r="B20" s="24" t="s">
        <v>88</v>
      </c>
      <c r="C20" s="25">
        <v>419201</v>
      </c>
    </row>
    <row r="21" spans="1:3" ht="12.75">
      <c r="A21" s="24" t="s">
        <v>155</v>
      </c>
      <c r="B21" s="24" t="s">
        <v>161</v>
      </c>
      <c r="C21" s="25">
        <v>3293</v>
      </c>
    </row>
    <row r="22" spans="1:3" ht="12.75">
      <c r="A22" s="24" t="s">
        <v>89</v>
      </c>
      <c r="B22" s="24" t="s">
        <v>90</v>
      </c>
      <c r="C22" s="25">
        <v>11397</v>
      </c>
    </row>
    <row r="23" spans="1:3" ht="12.75">
      <c r="A23" s="24" t="s">
        <v>91</v>
      </c>
      <c r="B23" s="24" t="s">
        <v>92</v>
      </c>
      <c r="C23" s="25">
        <v>11397</v>
      </c>
    </row>
    <row r="24" spans="1:3" ht="12.75">
      <c r="A24" s="24" t="s">
        <v>93</v>
      </c>
      <c r="B24" s="24" t="s">
        <v>94</v>
      </c>
      <c r="C24" s="25">
        <v>-305050</v>
      </c>
    </row>
    <row r="25" spans="1:3" ht="12.75">
      <c r="A25" s="24" t="s">
        <v>95</v>
      </c>
      <c r="B25" s="24" t="s">
        <v>96</v>
      </c>
      <c r="C25" s="25">
        <v>305050</v>
      </c>
    </row>
    <row r="26" spans="1:3" ht="12.75">
      <c r="A26" s="24" t="s">
        <v>122</v>
      </c>
      <c r="B26" s="24" t="s">
        <v>98</v>
      </c>
      <c r="C26" s="25">
        <v>-450623</v>
      </c>
    </row>
    <row r="27" spans="1:3" ht="12.75">
      <c r="A27" s="24" t="s">
        <v>99</v>
      </c>
      <c r="B27" s="24" t="s">
        <v>100</v>
      </c>
      <c r="C27" s="25">
        <v>450623</v>
      </c>
    </row>
    <row r="28" spans="1:3" ht="12.75">
      <c r="A28" s="24" t="s">
        <v>101</v>
      </c>
      <c r="B28" s="24" t="s">
        <v>102</v>
      </c>
      <c r="C28" s="25">
        <v>15604</v>
      </c>
    </row>
    <row r="29" spans="1:3" ht="12.75">
      <c r="A29" s="24" t="s">
        <v>103</v>
      </c>
      <c r="B29" s="24" t="s">
        <v>104</v>
      </c>
      <c r="C29" s="25">
        <v>15604</v>
      </c>
    </row>
    <row r="30" spans="1:3" ht="12.75">
      <c r="A30" s="24" t="s">
        <v>105</v>
      </c>
      <c r="B30" s="24" t="s">
        <v>106</v>
      </c>
      <c r="C30" s="25">
        <v>-308656</v>
      </c>
    </row>
    <row r="31" spans="1:3" ht="12.75">
      <c r="A31" s="24" t="s">
        <v>111</v>
      </c>
      <c r="B31" s="24" t="s">
        <v>112</v>
      </c>
      <c r="C31" s="25">
        <v>-308656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Cvetic</dc:creator>
  <cp:keywords/>
  <dc:description/>
  <cp:lastModifiedBy>СКПБ</cp:lastModifiedBy>
  <cp:lastPrinted>2004-06-09T08:11:07Z</cp:lastPrinted>
  <dcterms:created xsi:type="dcterms:W3CDTF">2004-05-20T06:46:32Z</dcterms:created>
  <dcterms:modified xsi:type="dcterms:W3CDTF">2017-10-02T11:30:15Z</dcterms:modified>
  <cp:category/>
  <cp:version/>
  <cp:contentType/>
  <cp:contentStatus/>
</cp:coreProperties>
</file>