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pf02\PFSGodisnjiIzvestaji\2020\2. Engleska verzija\Grafikoni Nada_5.11\"/>
    </mc:Choice>
  </mc:AlternateContent>
  <xr:revisionPtr revIDLastSave="0" documentId="13_ncr:1_{251403AB-AC18-474B-84D0-AE5C9FA02BC4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Table О.6.1." sheetId="4" r:id="rId1"/>
    <sheet name="Chart О.6.1." sheetId="11" r:id="rId2"/>
    <sheet name="Table О.6.2." sheetId="1" r:id="rId3"/>
  </sheets>
  <definedNames>
    <definedName name="_xlnm.Print_Area" localSheetId="1">'Chart О.6.1.'!$AG$23:$AP$39,'Chart О.6.1.'!$A$1:$V$25</definedName>
    <definedName name="_xlnm.Print_Area" localSheetId="0">'Table О.6.1.'!$B$2:$H$34</definedName>
    <definedName name="_xlnm.Print_Area" localSheetId="2">'Table О.6.2.'!$A$3:$M$36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3" i="11" l="1"/>
  <c r="E29" i="4" l="1"/>
  <c r="E30" i="4"/>
  <c r="E31" i="4"/>
  <c r="E27" i="4"/>
  <c r="E28" i="4"/>
  <c r="E24" i="4"/>
  <c r="E25" i="4"/>
  <c r="E26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T23" i="11" l="1"/>
  <c r="U23" i="11"/>
  <c r="V23" i="11"/>
  <c r="V24" i="11" l="1"/>
  <c r="E4" i="4"/>
  <c r="R23" i="11" l="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B23" i="11"/>
  <c r="R24" i="11" l="1"/>
  <c r="F24" i="11"/>
  <c r="J24" i="11"/>
  <c r="N24" i="11"/>
</calcChain>
</file>

<file path=xl/sharedStrings.xml><?xml version="1.0" encoding="utf-8"?>
<sst xmlns="http://schemas.openxmlformats.org/spreadsheetml/2006/main" count="156" uniqueCount="75">
  <si>
    <t>4+</t>
  </si>
  <si>
    <r>
      <t>Average appraised value per m</t>
    </r>
    <r>
      <rPr>
        <b/>
        <vertAlign val="superscript"/>
        <sz val="6"/>
        <color theme="1"/>
        <rFont val="Arial"/>
        <family val="2"/>
      </rPr>
      <t xml:space="preserve">2
</t>
    </r>
    <r>
      <rPr>
        <b/>
        <sz val="6"/>
        <color theme="1"/>
        <rFont val="Arial"/>
        <family val="2"/>
        <charset val="238"/>
      </rPr>
      <t>in 2020
(in EUR)*</t>
    </r>
  </si>
  <si>
    <t>Average appraised value per m2
in 2019 
(in EUR)</t>
  </si>
  <si>
    <t>Change compared to previous year
(in %)</t>
  </si>
  <si>
    <r>
      <t xml:space="preserve"> Minimum appraised value per m</t>
    </r>
    <r>
      <rPr>
        <b/>
        <vertAlign val="superscript"/>
        <sz val="6"/>
        <color theme="1"/>
        <rFont val="Arial"/>
        <family val="2"/>
      </rPr>
      <t>2</t>
    </r>
    <r>
      <rPr>
        <b/>
        <sz val="6"/>
        <color theme="1"/>
        <rFont val="Arial"/>
        <family val="2"/>
        <charset val="238"/>
      </rPr>
      <t xml:space="preserve"> 
in 2020
(in EUR)</t>
    </r>
  </si>
  <si>
    <r>
      <t>Maximum appraised value per m</t>
    </r>
    <r>
      <rPr>
        <b/>
        <vertAlign val="superscript"/>
        <sz val="6"/>
        <color theme="1"/>
        <rFont val="Arial"/>
        <family val="2"/>
      </rPr>
      <t>2</t>
    </r>
    <r>
      <rPr>
        <b/>
        <sz val="6"/>
        <color theme="1"/>
        <rFont val="Arial"/>
        <family val="2"/>
        <charset val="238"/>
      </rPr>
      <t xml:space="preserve"> 
in 2020
(in EUR)</t>
    </r>
  </si>
  <si>
    <t>Republic of Serbia</t>
  </si>
  <si>
    <t>Belgrade region</t>
  </si>
  <si>
    <t xml:space="preserve">     Novi Sad</t>
  </si>
  <si>
    <t xml:space="preserve">     Niš</t>
  </si>
  <si>
    <t xml:space="preserve">     Kragujevac</t>
  </si>
  <si>
    <t xml:space="preserve">     Belgrade – Stari grad</t>
  </si>
  <si>
    <t xml:space="preserve">     Belgrade – Vračar</t>
  </si>
  <si>
    <t xml:space="preserve">     Belgrade – Novi Belgrade</t>
  </si>
  <si>
    <t xml:space="preserve">     Belgrade – Voždovac</t>
  </si>
  <si>
    <t xml:space="preserve">     Belgrade – Zvezdara</t>
  </si>
  <si>
    <t xml:space="preserve">     Belgrade – Zemun</t>
  </si>
  <si>
    <t xml:space="preserve">     Belgrade – Čukarica</t>
  </si>
  <si>
    <t xml:space="preserve">     Belgrade – Palilula</t>
  </si>
  <si>
    <t xml:space="preserve">     Belgrade – Rakovica</t>
  </si>
  <si>
    <t xml:space="preserve">     Belgrade – Surčin</t>
  </si>
  <si>
    <t xml:space="preserve">     Belgrade – Lazarevac</t>
  </si>
  <si>
    <t xml:space="preserve">     Belgrade – Obrenovac</t>
  </si>
  <si>
    <t xml:space="preserve">     Belgrade – Grocka</t>
  </si>
  <si>
    <t xml:space="preserve">     Belgrade – Mladenovac</t>
  </si>
  <si>
    <t xml:space="preserve">     Belgrade – Barajevo</t>
  </si>
  <si>
    <t xml:space="preserve">     Belgrade – Sopot</t>
  </si>
  <si>
    <t xml:space="preserve">     Belgrade – Savski venac</t>
  </si>
  <si>
    <t>Region of Vojvodina</t>
  </si>
  <si>
    <t xml:space="preserve">    Other municipalities of the region</t>
  </si>
  <si>
    <t>Region of Southern and Eastern Serbia</t>
  </si>
  <si>
    <t>Region of Šumadija and Western Serbia</t>
  </si>
  <si>
    <t xml:space="preserve">     Other municipalities of the region</t>
  </si>
  <si>
    <t>Source: NBS.</t>
  </si>
  <si>
    <t>Appraised value in RSD</t>
  </si>
  <si>
    <t>Broj procena</t>
  </si>
  <si>
    <t>Exchange rate on the reporting date</t>
  </si>
  <si>
    <t>Appraised value in EUR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</si>
  <si>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</si>
  <si>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</si>
  <si>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</si>
  <si>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</si>
  <si>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</si>
  <si>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</si>
  <si>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</si>
  <si>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</si>
  <si>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</si>
  <si>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</si>
  <si>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</si>
  <si>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</si>
  <si>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</si>
  <si>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</si>
  <si>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</si>
  <si>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</si>
  <si>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</si>
  <si>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</si>
  <si>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</si>
  <si>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</si>
  <si>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</si>
  <si>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r>
      <t>Average appraised value per m</t>
    </r>
    <r>
      <rPr>
        <b/>
        <vertAlign val="superscript"/>
        <sz val="6"/>
        <rFont val="Arial"/>
        <family val="2"/>
        <charset val="238"/>
      </rPr>
      <t>2</t>
    </r>
    <r>
      <rPr>
        <sz val="6"/>
        <rFont val="Arial"/>
        <family val="2"/>
        <charset val="238"/>
      </rPr>
      <t xml:space="preserve">
</t>
    </r>
    <r>
      <rPr>
        <b/>
        <sz val="6"/>
        <rFont val="Arial"/>
        <family val="2"/>
        <charset val="238"/>
      </rPr>
      <t>(in EUR)*</t>
    </r>
  </si>
  <si>
    <t>By year of construction</t>
  </si>
  <si>
    <t>By type of real estate</t>
  </si>
  <si>
    <t>By structure of apartment</t>
  </si>
  <si>
    <t>New construction</t>
  </si>
  <si>
    <t>Old construction</t>
  </si>
  <si>
    <t>Apartment</t>
  </si>
  <si>
    <t>House</t>
  </si>
  <si>
    <t>* Preliminary estimate; during Q2 2021 banks are expected to continue to submit appraisals from 2020.</t>
  </si>
  <si>
    <r>
      <t xml:space="preserve">Table O.6.1 </t>
    </r>
    <r>
      <rPr>
        <b/>
        <sz val="8.5"/>
        <color theme="1"/>
        <rFont val="Arial"/>
        <family val="2"/>
      </rPr>
      <t>Appraised values of residential real estate in 2020</t>
    </r>
  </si>
  <si>
    <r>
      <t xml:space="preserve">Table O.6.2  </t>
    </r>
    <r>
      <rPr>
        <b/>
        <sz val="8.5"/>
        <color theme="1"/>
        <rFont val="Arial"/>
        <family val="2"/>
      </rPr>
      <t>Average appraised values of residential real estate in 2020</t>
    </r>
    <r>
      <rPr>
        <sz val="8.5"/>
        <color theme="1"/>
        <rFont val="Arial"/>
        <family val="2"/>
      </rPr>
      <t xml:space="preserve">
</t>
    </r>
    <r>
      <rPr>
        <b/>
        <sz val="8.5"/>
        <color theme="1"/>
        <rFont val="Arial"/>
        <family val="2"/>
      </rPr>
      <t>(year of construction, type, structure)</t>
    </r>
  </si>
  <si>
    <t>1–1.5</t>
  </si>
  <si>
    <t>2–2.5</t>
  </si>
  <si>
    <t>3–3.5</t>
  </si>
  <si>
    <t>Number of appraised pieces of real estate 
in 2020</t>
  </si>
  <si>
    <t>** Data  based on the first real estate valuations in the process of housing loan approval.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</si>
</sst>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-* #,##0.00\ _R_S_D_-;\-* #,##0.00\ _R_S_D_-;_-* &quot;-&quot;??\ _R_S_D_-;_-@_-"/>
    <numFmt numFmtId="165" formatCode="_-* #,##0.00\ _D_i_n_._-;\-* #,##0.00\ _D_i_n_._-;_-* &quot;-&quot;??\ _D_i_n_._-;_-@_-"/>
    <numFmt numFmtId="166" formatCode="#,##0.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6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sz val="6"/>
      <name val="Arial"/>
      <family val="2"/>
      <charset val="238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sz val="8.5"/>
      <color theme="1"/>
      <name val="Calibri"/>
      <family val="2"/>
      <charset val="238"/>
      <scheme val="minor"/>
    </font>
    <font>
      <sz val="6"/>
      <color theme="1"/>
      <name val="Arial"/>
      <family val="2"/>
    </font>
    <font>
      <sz val="6"/>
      <color theme="1"/>
      <name val="Calibri"/>
      <family val="2"/>
      <charset val="238"/>
      <scheme val="minor"/>
    </font>
    <font>
      <b/>
      <vertAlign val="superscript"/>
      <sz val="6"/>
      <color theme="1"/>
      <name val="Arial"/>
      <family val="2"/>
    </font>
    <font>
      <sz val="11"/>
      <color rgb="FF000000"/>
      <name val="Calibri"/>
    </font>
    <font>
      <sz val="11"/>
      <color rgb="FFFF0000"/>
      <name val="Calibri"/>
      <family val="2"/>
    </font>
    <font>
      <b/>
      <sz val="6"/>
      <name val="Arial"/>
      <family val="2"/>
    </font>
    <font>
      <sz val="10"/>
      <name val="Arial"/>
      <family val="2"/>
      <charset val="238"/>
    </font>
    <font>
      <sz val="11"/>
      <name val="Calibri"/>
      <family val="2"/>
    </font>
    <font>
      <sz val="11"/>
      <color rgb="FF92D050"/>
      <name val="Calibri"/>
      <family val="2"/>
      <charset val="238"/>
      <scheme val="minor"/>
    </font>
    <font>
      <sz val="6"/>
      <name val="Arial"/>
      <family val="2"/>
    </font>
    <font>
      <b/>
      <sz val="6"/>
      <name val="Arial"/>
      <family val="2"/>
      <charset val="238"/>
    </font>
    <font>
      <b/>
      <vertAlign val="superscript"/>
      <sz val="6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16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NumberFormat="1"/>
    <xf numFmtId="0" fontId="0" fillId="0" borderId="0" xfId="0" applyFill="1"/>
    <xf numFmtId="3" fontId="0" fillId="0" borderId="0" xfId="0" applyNumberFormat="1"/>
    <xf numFmtId="0" fontId="3" fillId="0" borderId="0" xfId="0" applyFont="1"/>
    <xf numFmtId="0" fontId="4" fillId="0" borderId="0" xfId="0" applyNumberFormat="1" applyFont="1"/>
    <xf numFmtId="0" fontId="4" fillId="0" borderId="0" xfId="0" applyFont="1"/>
    <xf numFmtId="4" fontId="0" fillId="0" borderId="0" xfId="0" applyNumberFormat="1"/>
    <xf numFmtId="0" fontId="5" fillId="0" borderId="1" xfId="0" applyFont="1" applyBorder="1"/>
    <xf numFmtId="0" fontId="5" fillId="0" borderId="2" xfId="0" applyFont="1" applyBorder="1"/>
    <xf numFmtId="0" fontId="5" fillId="0" borderId="2" xfId="0" applyFont="1" applyFill="1" applyBorder="1"/>
    <xf numFmtId="0" fontId="5" fillId="0" borderId="3" xfId="0" applyFont="1" applyBorder="1"/>
    <xf numFmtId="0" fontId="5" fillId="0" borderId="1" xfId="0" applyFont="1" applyBorder="1" applyAlignment="1">
      <alignment horizontal="left"/>
    </xf>
    <xf numFmtId="4" fontId="0" fillId="0" borderId="2" xfId="0" applyNumberFormat="1" applyBorder="1"/>
    <xf numFmtId="4" fontId="0" fillId="0" borderId="2" xfId="0" applyNumberFormat="1" applyFill="1" applyBorder="1"/>
    <xf numFmtId="4" fontId="0" fillId="0" borderId="3" xfId="0" applyNumberFormat="1" applyBorder="1"/>
    <xf numFmtId="0" fontId="5" fillId="2" borderId="1" xfId="0" applyFont="1" applyFill="1" applyBorder="1" applyAlignment="1">
      <alignment horizontal="left"/>
    </xf>
    <xf numFmtId="0" fontId="0" fillId="0" borderId="2" xfId="0" applyBorder="1"/>
    <xf numFmtId="0" fontId="0" fillId="0" borderId="2" xfId="0" applyFill="1" applyBorder="1"/>
    <xf numFmtId="0" fontId="0" fillId="0" borderId="3" xfId="0" applyBorder="1"/>
    <xf numFmtId="3" fontId="0" fillId="0" borderId="2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3" borderId="0" xfId="0" applyFill="1"/>
    <xf numFmtId="0" fontId="6" fillId="0" borderId="0" xfId="0" applyFont="1" applyFill="1" applyAlignment="1"/>
    <xf numFmtId="0" fontId="7" fillId="0" borderId="7" xfId="0" applyFont="1" applyFill="1" applyBorder="1"/>
    <xf numFmtId="0" fontId="8" fillId="0" borderId="0" xfId="0" applyFont="1" applyFill="1" applyBorder="1"/>
    <xf numFmtId="0" fontId="7" fillId="0" borderId="0" xfId="0" applyFont="1" applyFill="1" applyBorder="1"/>
    <xf numFmtId="0" fontId="3" fillId="0" borderId="0" xfId="0" applyFont="1" applyFill="1"/>
    <xf numFmtId="0" fontId="9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13" fillId="0" borderId="0" xfId="0" applyFont="1" applyFill="1" applyBorder="1"/>
    <xf numFmtId="0" fontId="4" fillId="0" borderId="0" xfId="0" applyNumberFormat="1" applyFont="1" applyFill="1"/>
    <xf numFmtId="0" fontId="7" fillId="0" borderId="0" xfId="0" applyFont="1" applyFill="1" applyBorder="1" applyAlignment="1">
      <alignment horizontal="left"/>
    </xf>
    <xf numFmtId="0" fontId="0" fillId="0" borderId="5" xfId="0" applyBorder="1" applyAlignment="1">
      <alignment horizontal="right" indent="1"/>
    </xf>
    <xf numFmtId="0" fontId="0" fillId="0" borderId="0" xfId="0" applyFill="1" applyAlignment="1">
      <alignment horizontal="right" indent="1"/>
    </xf>
    <xf numFmtId="0" fontId="0" fillId="0" borderId="0" xfId="0" applyAlignment="1">
      <alignment horizontal="right" indent="1"/>
    </xf>
    <xf numFmtId="0" fontId="3" fillId="0" borderId="0" xfId="0" applyFont="1" applyAlignment="1">
      <alignment horizontal="right"/>
    </xf>
    <xf numFmtId="0" fontId="16" fillId="0" borderId="0" xfId="3"/>
    <xf numFmtId="0" fontId="2" fillId="0" borderId="0" xfId="2"/>
    <xf numFmtId="0" fontId="13" fillId="0" borderId="9" xfId="0" applyFont="1" applyFill="1" applyBorder="1"/>
    <xf numFmtId="3" fontId="14" fillId="0" borderId="9" xfId="0" applyNumberFormat="1" applyFont="1" applyFill="1" applyBorder="1"/>
    <xf numFmtId="3" fontId="13" fillId="0" borderId="9" xfId="0" applyNumberFormat="1" applyFont="1" applyFill="1" applyBorder="1"/>
    <xf numFmtId="3" fontId="4" fillId="0" borderId="9" xfId="0" applyNumberFormat="1" applyFont="1" applyFill="1" applyBorder="1"/>
    <xf numFmtId="0" fontId="20" fillId="0" borderId="0" xfId="3" applyFont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7" fillId="0" borderId="9" xfId="0" applyFont="1" applyFill="1" applyBorder="1"/>
    <xf numFmtId="0" fontId="7" fillId="0" borderId="9" xfId="0" applyFont="1" applyFill="1" applyBorder="1" applyAlignment="1">
      <alignment horizontal="right" indent="1"/>
    </xf>
    <xf numFmtId="3" fontId="14" fillId="0" borderId="0" xfId="0" applyNumberFormat="1" applyFont="1" applyFill="1" applyBorder="1"/>
    <xf numFmtId="3" fontId="13" fillId="0" borderId="0" xfId="0" applyNumberFormat="1" applyFont="1" applyFill="1" applyBorder="1"/>
    <xf numFmtId="3" fontId="4" fillId="0" borderId="0" xfId="0" applyNumberFormat="1" applyFont="1" applyFill="1" applyBorder="1"/>
    <xf numFmtId="0" fontId="7" fillId="0" borderId="0" xfId="0" applyFont="1" applyFill="1" applyBorder="1" applyAlignment="1">
      <alignment horizontal="right" indent="1"/>
    </xf>
    <xf numFmtId="3" fontId="8" fillId="0" borderId="7" xfId="0" applyNumberFormat="1" applyFont="1" applyFill="1" applyBorder="1" applyAlignment="1">
      <alignment horizontal="center" vertical="center" wrapText="1"/>
    </xf>
    <xf numFmtId="0" fontId="16" fillId="0" borderId="0" xfId="3" applyFill="1"/>
    <xf numFmtId="3" fontId="8" fillId="0" borderId="7" xfId="0" applyNumberFormat="1" applyFont="1" applyFill="1" applyBorder="1" applyAlignment="1">
      <alignment horizontal="center" vertical="top" wrapText="1"/>
    </xf>
    <xf numFmtId="0" fontId="0" fillId="0" borderId="7" xfId="0" applyBorder="1"/>
    <xf numFmtId="0" fontId="0" fillId="0" borderId="0" xfId="0" applyFill="1" applyBorder="1"/>
    <xf numFmtId="0" fontId="0" fillId="0" borderId="0" xfId="0" applyFill="1" applyBorder="1" applyAlignment="1">
      <alignment horizontal="right" indent="1"/>
    </xf>
    <xf numFmtId="0" fontId="21" fillId="0" borderId="5" xfId="0" applyFont="1" applyBorder="1"/>
    <xf numFmtId="0" fontId="21" fillId="0" borderId="0" xfId="0" applyFont="1" applyFill="1" applyBorder="1"/>
    <xf numFmtId="0" fontId="21" fillId="0" borderId="0" xfId="0" applyFont="1" applyFill="1"/>
    <xf numFmtId="0" fontId="21" fillId="0" borderId="0" xfId="0" applyFont="1"/>
    <xf numFmtId="3" fontId="18" fillId="0" borderId="8" xfId="0" applyNumberFormat="1" applyFont="1" applyFill="1" applyBorder="1" applyAlignment="1">
      <alignment horizontal="center" vertical="center" wrapText="1"/>
    </xf>
    <xf numFmtId="4" fontId="0" fillId="0" borderId="0" xfId="0" applyNumberFormat="1" applyBorder="1"/>
    <xf numFmtId="0" fontId="19" fillId="4" borderId="0" xfId="2" applyFont="1" applyFill="1" applyBorder="1"/>
    <xf numFmtId="3" fontId="19" fillId="3" borderId="0" xfId="2" applyNumberFormat="1" applyFont="1" applyFill="1" applyBorder="1"/>
    <xf numFmtId="3" fontId="0" fillId="0" borderId="0" xfId="0" applyNumberFormat="1" applyFill="1"/>
    <xf numFmtId="3" fontId="0" fillId="3" borderId="0" xfId="0" applyNumberFormat="1" applyFill="1"/>
    <xf numFmtId="41" fontId="18" fillId="0" borderId="0" xfId="4" applyFont="1" applyFill="1" applyBorder="1" applyAlignment="1">
      <alignment horizontal="right"/>
    </xf>
    <xf numFmtId="41" fontId="0" fillId="0" borderId="0" xfId="4" applyFont="1"/>
    <xf numFmtId="41" fontId="16" fillId="0" borderId="0" xfId="4" applyFont="1"/>
    <xf numFmtId="41" fontId="17" fillId="0" borderId="0" xfId="4" applyFont="1"/>
    <xf numFmtId="41" fontId="22" fillId="0" borderId="0" xfId="4" applyFont="1" applyFill="1" applyBorder="1" applyAlignment="1">
      <alignment horizontal="right"/>
    </xf>
    <xf numFmtId="41" fontId="16" fillId="0" borderId="8" xfId="4" applyFont="1" applyBorder="1"/>
    <xf numFmtId="41" fontId="0" fillId="0" borderId="0" xfId="0" applyNumberFormat="1"/>
    <xf numFmtId="3" fontId="23" fillId="0" borderId="8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right" indent="2"/>
    </xf>
    <xf numFmtId="3" fontId="18" fillId="0" borderId="0" xfId="1" applyNumberFormat="1" applyFont="1" applyFill="1" applyBorder="1" applyAlignment="1">
      <alignment horizontal="right" indent="2"/>
    </xf>
    <xf numFmtId="3" fontId="22" fillId="0" borderId="0" xfId="1" applyNumberFormat="1" applyFont="1" applyFill="1" applyBorder="1" applyAlignment="1">
      <alignment horizontal="right" indent="2"/>
    </xf>
    <xf numFmtId="166" fontId="18" fillId="0" borderId="0" xfId="0" applyNumberFormat="1" applyFont="1" applyFill="1" applyBorder="1" applyAlignment="1">
      <alignment horizontal="right" indent="2"/>
    </xf>
    <xf numFmtId="3" fontId="23" fillId="0" borderId="0" xfId="0" applyNumberFormat="1" applyFont="1" applyAlignment="1">
      <alignment horizontal="right" indent="2"/>
    </xf>
    <xf numFmtId="3" fontId="22" fillId="0" borderId="0" xfId="0" applyNumberFormat="1" applyFont="1" applyAlignment="1">
      <alignment horizontal="right" indent="2"/>
    </xf>
    <xf numFmtId="3" fontId="23" fillId="0" borderId="0" xfId="0" applyNumberFormat="1" applyFont="1" applyAlignment="1">
      <alignment horizontal="right" indent="1"/>
    </xf>
    <xf numFmtId="3" fontId="22" fillId="0" borderId="0" xfId="0" applyNumberFormat="1" applyFont="1" applyAlignment="1">
      <alignment horizontal="right" indent="1"/>
    </xf>
    <xf numFmtId="3" fontId="18" fillId="0" borderId="0" xfId="0" applyNumberFormat="1" applyFont="1" applyAlignment="1">
      <alignment horizontal="right" indent="2"/>
    </xf>
    <xf numFmtId="3" fontId="18" fillId="0" borderId="0" xfId="0" applyNumberFormat="1" applyFont="1" applyAlignment="1">
      <alignment horizontal="right" indent="1"/>
    </xf>
    <xf numFmtId="0" fontId="13" fillId="0" borderId="9" xfId="0" applyFont="1" applyFill="1" applyBorder="1" applyAlignment="1">
      <alignment horizontal="left" indent="1"/>
    </xf>
    <xf numFmtId="3" fontId="14" fillId="0" borderId="0" xfId="0" applyNumberFormat="1" applyFont="1" applyFill="1" applyBorder="1" applyAlignment="1">
      <alignment horizontal="left" indent="2"/>
    </xf>
    <xf numFmtId="0" fontId="13" fillId="0" borderId="0" xfId="0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3" fontId="23" fillId="0" borderId="0" xfId="0" applyNumberFormat="1" applyFont="1" applyAlignment="1">
      <alignment horizontal="right" indent="3"/>
    </xf>
    <xf numFmtId="3" fontId="22" fillId="0" borderId="0" xfId="0" applyNumberFormat="1" applyFont="1" applyAlignment="1">
      <alignment horizontal="right" indent="3"/>
    </xf>
    <xf numFmtId="3" fontId="18" fillId="0" borderId="0" xfId="0" applyNumberFormat="1" applyFont="1" applyAlignment="1">
      <alignment horizontal="right" indent="3"/>
    </xf>
    <xf numFmtId="3" fontId="18" fillId="0" borderId="8" xfId="0" applyNumberFormat="1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3" fontId="18" fillId="0" borderId="7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3" fontId="23" fillId="0" borderId="9" xfId="0" applyNumberFormat="1" applyFont="1" applyFill="1" applyBorder="1" applyAlignment="1">
      <alignment horizontal="center" vertical="center" wrapText="1"/>
    </xf>
    <xf numFmtId="3" fontId="23" fillId="0" borderId="8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/>
    </xf>
  </cellXfs>
  <cellStyles count="6">
    <cellStyle name="Comma" xfId="1" builtinId="3"/>
    <cellStyle name="Comma [0]" xfId="4" builtinId="6"/>
    <cellStyle name="Comma 2" xfId="5" xr:uid="{00000000-0005-0000-0000-000002000000}"/>
    <cellStyle name="Normal" xfId="0" builtinId="0"/>
    <cellStyle name="Normal 2" xfId="2" xr:uid="{00000000-0005-0000-0000-000004000000}"/>
    <cellStyle name="Normal 3" xfId="3" xr:uid="{00000000-0005-0000-0000-000005000000}"/>
  </cellStyles>
  <dxfs count="0"/>
  <tableStyles count="0" defaultTableStyle="TableStyleMedium2" defaultPivotStyle="PivotStyleLight16"/>
  <colors>
    <mruColors>
      <color rgb="FFFF818D"/>
      <color rgb="FFF53F5B"/>
      <color rgb="FFA71930"/>
      <color rgb="FFA0CFEB"/>
      <color rgb="FF005293"/>
      <color rgb="FFDCDCDC"/>
      <color rgb="FFC0C0C0"/>
      <color rgb="FF0073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496258085758799E-2"/>
          <c:y val="0.17210188349097871"/>
          <c:w val="0.84191664531051469"/>
          <c:h val="0.52171379520956107"/>
        </c:manualLayout>
      </c:layout>
      <c:barChart>
        <c:barDir val="col"/>
        <c:grouping val="stacked"/>
        <c:varyColors val="0"/>
        <c:ser>
          <c:idx val="5"/>
          <c:order val="5"/>
          <c:spPr>
            <a:solidFill>
              <a:srgbClr val="005293"/>
            </a:solidFill>
          </c:spPr>
          <c:invertIfNegative val="0"/>
          <c:cat>
            <c:strRef>
              <c:f>'Chart О.6.1.'!$B$18:$V$18</c:f>
              <c:strCache>
                <c:ptCount val="21"/>
                <c:pt idx="0">
                  <c:v>Q4 2015</c:v>
                </c:pt>
                <c:pt idx="1">
                  <c:v>Q1 2016</c:v>
                </c:pt>
                <c:pt idx="2">
                  <c:v>Q2 2016</c:v>
                </c:pt>
                <c:pt idx="3">
                  <c:v>Q3 2016</c:v>
                </c:pt>
                <c:pt idx="4">
                  <c:v>Q4 2016</c:v>
                </c:pt>
                <c:pt idx="5">
                  <c:v>Q1 2017</c:v>
                </c:pt>
                <c:pt idx="6">
                  <c:v>Q2 2017</c:v>
                </c:pt>
                <c:pt idx="7">
                  <c:v>Q3 2017</c:v>
                </c:pt>
                <c:pt idx="8">
                  <c:v>Q4 2017</c:v>
                </c:pt>
                <c:pt idx="9">
                  <c:v>Q1 2018</c:v>
                </c:pt>
                <c:pt idx="10">
                  <c:v>Q2 2018</c:v>
                </c:pt>
                <c:pt idx="11">
                  <c:v>Q3 2018</c:v>
                </c:pt>
                <c:pt idx="12">
                  <c:v>Q4 2018</c:v>
                </c:pt>
                <c:pt idx="13">
                  <c:v>Q1 2019</c:v>
                </c:pt>
                <c:pt idx="14">
                  <c:v>Q2 2019</c:v>
                </c:pt>
                <c:pt idx="15">
                  <c:v>Q3 2019</c:v>
                </c:pt>
                <c:pt idx="16">
                  <c:v>Q4 2019</c:v>
                </c:pt>
                <c:pt idx="17">
                  <c:v>Q1 2020</c:v>
                </c:pt>
                <c:pt idx="18">
                  <c:v>Q2 2020</c:v>
                </c:pt>
                <c:pt idx="19">
                  <c:v>Q3 2020</c:v>
                </c:pt>
                <c:pt idx="20">
                  <c:v>Q4 2020</c:v>
                </c:pt>
              </c:strCache>
            </c:strRef>
          </c:cat>
          <c:val>
            <c:numRef>
              <c:f>'Chart О.6.1.'!$B$19:$V$19</c:f>
              <c:numCache>
                <c:formatCode>General</c:formatCode>
                <c:ptCount val="21"/>
                <c:pt idx="0">
                  <c:v>850</c:v>
                </c:pt>
                <c:pt idx="1">
                  <c:v>762</c:v>
                </c:pt>
                <c:pt idx="2">
                  <c:v>1014</c:v>
                </c:pt>
                <c:pt idx="3">
                  <c:v>883</c:v>
                </c:pt>
                <c:pt idx="4">
                  <c:v>1173</c:v>
                </c:pt>
                <c:pt idx="5">
                  <c:v>1208</c:v>
                </c:pt>
                <c:pt idx="6">
                  <c:v>1368</c:v>
                </c:pt>
                <c:pt idx="7">
                  <c:v>1179</c:v>
                </c:pt>
                <c:pt idx="8">
                  <c:v>1330</c:v>
                </c:pt>
                <c:pt idx="9">
                  <c:v>1219</c:v>
                </c:pt>
                <c:pt idx="10">
                  <c:v>1409</c:v>
                </c:pt>
                <c:pt idx="11">
                  <c:v>1150</c:v>
                </c:pt>
                <c:pt idx="12">
                  <c:v>1219</c:v>
                </c:pt>
                <c:pt idx="13">
                  <c:v>1089</c:v>
                </c:pt>
                <c:pt idx="14">
                  <c:v>1350</c:v>
                </c:pt>
                <c:pt idx="15">
                  <c:v>1426</c:v>
                </c:pt>
                <c:pt idx="16">
                  <c:v>1451</c:v>
                </c:pt>
                <c:pt idx="17">
                  <c:v>1188</c:v>
                </c:pt>
                <c:pt idx="18">
                  <c:v>847</c:v>
                </c:pt>
                <c:pt idx="19">
                  <c:v>1476</c:v>
                </c:pt>
                <c:pt idx="20">
                  <c:v>1517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08-43EE-AB0B-DA9ACEC107FC}"/>
            </c:ext>
          </c:extLst>
        </c:ser>
        <c:ser>
          <c:idx val="6"/>
          <c:order val="6"/>
          <c:spPr>
            <a:solidFill>
              <a:srgbClr val="A0CFEB"/>
            </a:solidFill>
          </c:spPr>
          <c:invertIfNegative val="0"/>
          <c:cat>
            <c:strRef>
              <c:f>'Chart О.6.1.'!$B$18:$V$18</c:f>
              <c:strCache>
                <c:ptCount val="21"/>
                <c:pt idx="0">
                  <c:v>Q4 2015</c:v>
                </c:pt>
                <c:pt idx="1">
                  <c:v>Q1 2016</c:v>
                </c:pt>
                <c:pt idx="2">
                  <c:v>Q2 2016</c:v>
                </c:pt>
                <c:pt idx="3">
                  <c:v>Q3 2016</c:v>
                </c:pt>
                <c:pt idx="4">
                  <c:v>Q4 2016</c:v>
                </c:pt>
                <c:pt idx="5">
                  <c:v>Q1 2017</c:v>
                </c:pt>
                <c:pt idx="6">
                  <c:v>Q2 2017</c:v>
                </c:pt>
                <c:pt idx="7">
                  <c:v>Q3 2017</c:v>
                </c:pt>
                <c:pt idx="8">
                  <c:v>Q4 2017</c:v>
                </c:pt>
                <c:pt idx="9">
                  <c:v>Q1 2018</c:v>
                </c:pt>
                <c:pt idx="10">
                  <c:v>Q2 2018</c:v>
                </c:pt>
                <c:pt idx="11">
                  <c:v>Q3 2018</c:v>
                </c:pt>
                <c:pt idx="12">
                  <c:v>Q4 2018</c:v>
                </c:pt>
                <c:pt idx="13">
                  <c:v>Q1 2019</c:v>
                </c:pt>
                <c:pt idx="14">
                  <c:v>Q2 2019</c:v>
                </c:pt>
                <c:pt idx="15">
                  <c:v>Q3 2019</c:v>
                </c:pt>
                <c:pt idx="16">
                  <c:v>Q4 2019</c:v>
                </c:pt>
                <c:pt idx="17">
                  <c:v>Q1 2020</c:v>
                </c:pt>
                <c:pt idx="18">
                  <c:v>Q2 2020</c:v>
                </c:pt>
                <c:pt idx="19">
                  <c:v>Q3 2020</c:v>
                </c:pt>
                <c:pt idx="20">
                  <c:v>Q4 2020</c:v>
                </c:pt>
              </c:strCache>
            </c:strRef>
          </c:cat>
          <c:val>
            <c:numRef>
              <c:f>'Chart О.6.1.'!$B$22:$V$22</c:f>
              <c:numCache>
                <c:formatCode>General</c:formatCode>
                <c:ptCount val="21"/>
                <c:pt idx="0">
                  <c:v>177</c:v>
                </c:pt>
                <c:pt idx="1">
                  <c:v>208</c:v>
                </c:pt>
                <c:pt idx="2">
                  <c:v>233</c:v>
                </c:pt>
                <c:pt idx="3">
                  <c:v>207</c:v>
                </c:pt>
                <c:pt idx="4">
                  <c:v>255</c:v>
                </c:pt>
                <c:pt idx="5">
                  <c:v>263</c:v>
                </c:pt>
                <c:pt idx="6">
                  <c:v>255</c:v>
                </c:pt>
                <c:pt idx="7">
                  <c:v>249</c:v>
                </c:pt>
                <c:pt idx="8">
                  <c:v>296</c:v>
                </c:pt>
                <c:pt idx="9">
                  <c:v>271</c:v>
                </c:pt>
                <c:pt idx="10">
                  <c:v>332</c:v>
                </c:pt>
                <c:pt idx="11">
                  <c:v>253</c:v>
                </c:pt>
                <c:pt idx="12">
                  <c:v>267</c:v>
                </c:pt>
                <c:pt idx="13">
                  <c:v>230</c:v>
                </c:pt>
                <c:pt idx="14">
                  <c:v>305</c:v>
                </c:pt>
                <c:pt idx="15">
                  <c:v>324</c:v>
                </c:pt>
                <c:pt idx="16">
                  <c:v>348</c:v>
                </c:pt>
                <c:pt idx="17">
                  <c:v>419</c:v>
                </c:pt>
                <c:pt idx="18">
                  <c:v>264</c:v>
                </c:pt>
                <c:pt idx="19">
                  <c:v>390</c:v>
                </c:pt>
                <c:pt idx="20">
                  <c:v>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08-43EE-AB0B-DA9ACEC107FC}"/>
            </c:ext>
          </c:extLst>
        </c:ser>
        <c:ser>
          <c:idx val="7"/>
          <c:order val="7"/>
          <c:spPr>
            <a:solidFill>
              <a:srgbClr val="FF818D"/>
            </a:solidFill>
          </c:spPr>
          <c:invertIfNegative val="0"/>
          <c:cat>
            <c:strRef>
              <c:f>'Chart О.6.1.'!$B$18:$V$18</c:f>
              <c:strCache>
                <c:ptCount val="21"/>
                <c:pt idx="0">
                  <c:v>Q4 2015</c:v>
                </c:pt>
                <c:pt idx="1">
                  <c:v>Q1 2016</c:v>
                </c:pt>
                <c:pt idx="2">
                  <c:v>Q2 2016</c:v>
                </c:pt>
                <c:pt idx="3">
                  <c:v>Q3 2016</c:v>
                </c:pt>
                <c:pt idx="4">
                  <c:v>Q4 2016</c:v>
                </c:pt>
                <c:pt idx="5">
                  <c:v>Q1 2017</c:v>
                </c:pt>
                <c:pt idx="6">
                  <c:v>Q2 2017</c:v>
                </c:pt>
                <c:pt idx="7">
                  <c:v>Q3 2017</c:v>
                </c:pt>
                <c:pt idx="8">
                  <c:v>Q4 2017</c:v>
                </c:pt>
                <c:pt idx="9">
                  <c:v>Q1 2018</c:v>
                </c:pt>
                <c:pt idx="10">
                  <c:v>Q2 2018</c:v>
                </c:pt>
                <c:pt idx="11">
                  <c:v>Q3 2018</c:v>
                </c:pt>
                <c:pt idx="12">
                  <c:v>Q4 2018</c:v>
                </c:pt>
                <c:pt idx="13">
                  <c:v>Q1 2019</c:v>
                </c:pt>
                <c:pt idx="14">
                  <c:v>Q2 2019</c:v>
                </c:pt>
                <c:pt idx="15">
                  <c:v>Q3 2019</c:v>
                </c:pt>
                <c:pt idx="16">
                  <c:v>Q4 2019</c:v>
                </c:pt>
                <c:pt idx="17">
                  <c:v>Q1 2020</c:v>
                </c:pt>
                <c:pt idx="18">
                  <c:v>Q2 2020</c:v>
                </c:pt>
                <c:pt idx="19">
                  <c:v>Q3 2020</c:v>
                </c:pt>
                <c:pt idx="20">
                  <c:v>Q4 2020</c:v>
                </c:pt>
              </c:strCache>
            </c:strRef>
          </c:cat>
          <c:val>
            <c:numRef>
              <c:f>'Chart О.6.1.'!$B$21:$V$21</c:f>
              <c:numCache>
                <c:formatCode>General</c:formatCode>
                <c:ptCount val="21"/>
                <c:pt idx="0">
                  <c:v>243</c:v>
                </c:pt>
                <c:pt idx="1">
                  <c:v>232</c:v>
                </c:pt>
                <c:pt idx="2">
                  <c:v>310</c:v>
                </c:pt>
                <c:pt idx="3">
                  <c:v>315</c:v>
                </c:pt>
                <c:pt idx="4">
                  <c:v>388</c:v>
                </c:pt>
                <c:pt idx="5">
                  <c:v>362</c:v>
                </c:pt>
                <c:pt idx="6">
                  <c:v>371</c:v>
                </c:pt>
                <c:pt idx="7">
                  <c:v>371</c:v>
                </c:pt>
                <c:pt idx="8">
                  <c:v>418</c:v>
                </c:pt>
                <c:pt idx="9">
                  <c:v>470</c:v>
                </c:pt>
                <c:pt idx="10">
                  <c:v>474</c:v>
                </c:pt>
                <c:pt idx="11">
                  <c:v>405</c:v>
                </c:pt>
                <c:pt idx="12">
                  <c:v>379</c:v>
                </c:pt>
                <c:pt idx="13">
                  <c:v>378</c:v>
                </c:pt>
                <c:pt idx="14">
                  <c:v>438</c:v>
                </c:pt>
                <c:pt idx="15">
                  <c:v>489</c:v>
                </c:pt>
                <c:pt idx="16">
                  <c:v>517</c:v>
                </c:pt>
                <c:pt idx="17">
                  <c:v>545</c:v>
                </c:pt>
                <c:pt idx="18">
                  <c:v>369</c:v>
                </c:pt>
                <c:pt idx="19">
                  <c:v>672</c:v>
                </c:pt>
                <c:pt idx="20">
                  <c:v>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08-43EE-AB0B-DA9ACEC107FC}"/>
            </c:ext>
          </c:extLst>
        </c:ser>
        <c:ser>
          <c:idx val="8"/>
          <c:order val="8"/>
          <c:spPr>
            <a:solidFill>
              <a:srgbClr val="0073CF"/>
            </a:solidFill>
          </c:spPr>
          <c:invertIfNegative val="0"/>
          <c:cat>
            <c:strRef>
              <c:f>'Chart О.6.1.'!$B$18:$V$18</c:f>
              <c:strCache>
                <c:ptCount val="21"/>
                <c:pt idx="0">
                  <c:v>Q4 2015</c:v>
                </c:pt>
                <c:pt idx="1">
                  <c:v>Q1 2016</c:v>
                </c:pt>
                <c:pt idx="2">
                  <c:v>Q2 2016</c:v>
                </c:pt>
                <c:pt idx="3">
                  <c:v>Q3 2016</c:v>
                </c:pt>
                <c:pt idx="4">
                  <c:v>Q4 2016</c:v>
                </c:pt>
                <c:pt idx="5">
                  <c:v>Q1 2017</c:v>
                </c:pt>
                <c:pt idx="6">
                  <c:v>Q2 2017</c:v>
                </c:pt>
                <c:pt idx="7">
                  <c:v>Q3 2017</c:v>
                </c:pt>
                <c:pt idx="8">
                  <c:v>Q4 2017</c:v>
                </c:pt>
                <c:pt idx="9">
                  <c:v>Q1 2018</c:v>
                </c:pt>
                <c:pt idx="10">
                  <c:v>Q2 2018</c:v>
                </c:pt>
                <c:pt idx="11">
                  <c:v>Q3 2018</c:v>
                </c:pt>
                <c:pt idx="12">
                  <c:v>Q4 2018</c:v>
                </c:pt>
                <c:pt idx="13">
                  <c:v>Q1 2019</c:v>
                </c:pt>
                <c:pt idx="14">
                  <c:v>Q2 2019</c:v>
                </c:pt>
                <c:pt idx="15">
                  <c:v>Q3 2019</c:v>
                </c:pt>
                <c:pt idx="16">
                  <c:v>Q4 2019</c:v>
                </c:pt>
                <c:pt idx="17">
                  <c:v>Q1 2020</c:v>
                </c:pt>
                <c:pt idx="18">
                  <c:v>Q2 2020</c:v>
                </c:pt>
                <c:pt idx="19">
                  <c:v>Q3 2020</c:v>
                </c:pt>
                <c:pt idx="20">
                  <c:v>Q4 2020</c:v>
                </c:pt>
              </c:strCache>
            </c:strRef>
          </c:cat>
          <c:val>
            <c:numRef>
              <c:f>'Chart О.6.1.'!$B$20:$V$20</c:f>
              <c:numCache>
                <c:formatCode>General</c:formatCode>
                <c:ptCount val="21"/>
                <c:pt idx="0">
                  <c:v>423</c:v>
                </c:pt>
                <c:pt idx="1">
                  <c:v>464</c:v>
                </c:pt>
                <c:pt idx="2">
                  <c:v>623</c:v>
                </c:pt>
                <c:pt idx="3">
                  <c:v>612</c:v>
                </c:pt>
                <c:pt idx="4">
                  <c:v>671</c:v>
                </c:pt>
                <c:pt idx="5">
                  <c:v>713</c:v>
                </c:pt>
                <c:pt idx="6">
                  <c:v>804</c:v>
                </c:pt>
                <c:pt idx="7">
                  <c:v>719</c:v>
                </c:pt>
                <c:pt idx="8">
                  <c:v>830</c:v>
                </c:pt>
                <c:pt idx="9">
                  <c:v>767</c:v>
                </c:pt>
                <c:pt idx="10">
                  <c:v>977</c:v>
                </c:pt>
                <c:pt idx="11">
                  <c:v>727</c:v>
                </c:pt>
                <c:pt idx="12">
                  <c:v>808</c:v>
                </c:pt>
                <c:pt idx="13">
                  <c:v>686</c:v>
                </c:pt>
                <c:pt idx="14">
                  <c:v>831</c:v>
                </c:pt>
                <c:pt idx="15">
                  <c:v>914</c:v>
                </c:pt>
                <c:pt idx="16">
                  <c:v>1119</c:v>
                </c:pt>
                <c:pt idx="17">
                  <c:v>1021</c:v>
                </c:pt>
                <c:pt idx="18">
                  <c:v>648</c:v>
                </c:pt>
                <c:pt idx="19">
                  <c:v>1025</c:v>
                </c:pt>
                <c:pt idx="20">
                  <c:v>1179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08-43EE-AB0B-DA9ACEC10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282752"/>
        <c:axId val="212281216"/>
      </c:barChart>
      <c:lineChart>
        <c:grouping val="standard"/>
        <c:varyColors val="0"/>
        <c:ser>
          <c:idx val="0"/>
          <c:order val="0"/>
          <c:tx>
            <c:strRef>
              <c:f>'Chart О.6.1.'!$A$15</c:f>
              <c:strCache>
                <c:ptCount val="1"/>
                <c:pt idx="0">
                  <c:v>Republic of Serbia</c:v>
                </c:pt>
              </c:strCache>
            </c:strRef>
          </c:tx>
          <c:spPr>
            <a:ln w="25400">
              <a:solidFill>
                <a:srgbClr val="A71930"/>
              </a:solidFill>
            </a:ln>
          </c:spPr>
          <c:marker>
            <c:symbol val="none"/>
          </c:marker>
          <c:cat>
            <c:strRef>
              <c:f>'Chart О.6.1.'!$B$10:$V$10</c:f>
              <c:strCache>
                <c:ptCount val="21"/>
                <c:pt idx="0">
                  <c:v>Q4 2015</c:v>
                </c:pt>
                <c:pt idx="1">
                  <c:v>Q1 2016</c:v>
                </c:pt>
                <c:pt idx="2">
                  <c:v>Q2 2016</c:v>
                </c:pt>
                <c:pt idx="3">
                  <c:v>Q3 2016</c:v>
                </c:pt>
                <c:pt idx="4">
                  <c:v>Q4 2016</c:v>
                </c:pt>
                <c:pt idx="5">
                  <c:v>Q1 2017</c:v>
                </c:pt>
                <c:pt idx="6">
                  <c:v>Q2 2017</c:v>
                </c:pt>
                <c:pt idx="7">
                  <c:v>Q3 2017</c:v>
                </c:pt>
                <c:pt idx="8">
                  <c:v>Q4 2017</c:v>
                </c:pt>
                <c:pt idx="9">
                  <c:v>Q1 2018</c:v>
                </c:pt>
                <c:pt idx="10">
                  <c:v>Q2 2018</c:v>
                </c:pt>
                <c:pt idx="11">
                  <c:v>Q3 2018</c:v>
                </c:pt>
                <c:pt idx="12">
                  <c:v>Q4 2018</c:v>
                </c:pt>
                <c:pt idx="13">
                  <c:v>Q1 2019</c:v>
                </c:pt>
                <c:pt idx="14">
                  <c:v>Q2 2019</c:v>
                </c:pt>
                <c:pt idx="15">
                  <c:v>Q3 2019</c:v>
                </c:pt>
                <c:pt idx="16">
                  <c:v>Q4 2019</c:v>
                </c:pt>
                <c:pt idx="17">
                  <c:v>Q1 2020</c:v>
                </c:pt>
                <c:pt idx="18">
                  <c:v>Q2 2020</c:v>
                </c:pt>
                <c:pt idx="19">
                  <c:v>Q3 2020</c:v>
                </c:pt>
                <c:pt idx="20">
                  <c:v>Q4 2020</c:v>
                </c:pt>
              </c:strCache>
            </c:strRef>
          </c:cat>
          <c:val>
            <c:numRef>
              <c:f>'Chart О.6.1.'!$B$15:$V$15</c:f>
              <c:numCache>
                <c:formatCode>#,##0.00</c:formatCode>
                <c:ptCount val="21"/>
                <c:pt idx="0">
                  <c:v>882.16165580327095</c:v>
                </c:pt>
                <c:pt idx="1">
                  <c:v>828.33238655182299</c:v>
                </c:pt>
                <c:pt idx="2">
                  <c:v>820.51717260443297</c:v>
                </c:pt>
                <c:pt idx="3">
                  <c:v>803.29565142174602</c:v>
                </c:pt>
                <c:pt idx="4">
                  <c:v>859.53495545558098</c:v>
                </c:pt>
                <c:pt idx="5">
                  <c:v>853.87311999131305</c:v>
                </c:pt>
                <c:pt idx="6">
                  <c:v>868.40816651951297</c:v>
                </c:pt>
                <c:pt idx="7">
                  <c:v>830.33006809757296</c:v>
                </c:pt>
                <c:pt idx="8">
                  <c:v>844.36594554185604</c:v>
                </c:pt>
                <c:pt idx="9">
                  <c:v>845.63049083141505</c:v>
                </c:pt>
                <c:pt idx="10">
                  <c:v>847.06662680175396</c:v>
                </c:pt>
                <c:pt idx="11">
                  <c:v>875.75313538117598</c:v>
                </c:pt>
                <c:pt idx="12">
                  <c:v>886.51255755057298</c:v>
                </c:pt>
                <c:pt idx="13">
                  <c:v>865.37238646794901</c:v>
                </c:pt>
                <c:pt idx="14">
                  <c:v>875.30856811037597</c:v>
                </c:pt>
                <c:pt idx="15">
                  <c:v>896.18726952983297</c:v>
                </c:pt>
                <c:pt idx="16">
                  <c:v>943.61470358131805</c:v>
                </c:pt>
                <c:pt idx="17">
                  <c:v>945.80246548635898</c:v>
                </c:pt>
                <c:pt idx="18">
                  <c:v>933.49272989905296</c:v>
                </c:pt>
                <c:pt idx="19">
                  <c:v>944.19843481588498</c:v>
                </c:pt>
                <c:pt idx="20">
                  <c:v>996.58607536891202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08-43EE-AB0B-DA9ACEC107FC}"/>
            </c:ext>
          </c:extLst>
        </c:ser>
        <c:ser>
          <c:idx val="1"/>
          <c:order val="1"/>
          <c:tx>
            <c:strRef>
              <c:f>'Chart О.6.1.'!$A$11</c:f>
              <c:strCache>
                <c:ptCount val="1"/>
                <c:pt idx="0">
                  <c:v>Belgrade region</c:v>
                </c:pt>
              </c:strCache>
            </c:strRef>
          </c:tx>
          <c:spPr>
            <a:ln w="25400"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'Chart О.6.1.'!$B$10:$V$10</c:f>
              <c:strCache>
                <c:ptCount val="21"/>
                <c:pt idx="0">
                  <c:v>Q4 2015</c:v>
                </c:pt>
                <c:pt idx="1">
                  <c:v>Q1 2016</c:v>
                </c:pt>
                <c:pt idx="2">
                  <c:v>Q2 2016</c:v>
                </c:pt>
                <c:pt idx="3">
                  <c:v>Q3 2016</c:v>
                </c:pt>
                <c:pt idx="4">
                  <c:v>Q4 2016</c:v>
                </c:pt>
                <c:pt idx="5">
                  <c:v>Q1 2017</c:v>
                </c:pt>
                <c:pt idx="6">
                  <c:v>Q2 2017</c:v>
                </c:pt>
                <c:pt idx="7">
                  <c:v>Q3 2017</c:v>
                </c:pt>
                <c:pt idx="8">
                  <c:v>Q4 2017</c:v>
                </c:pt>
                <c:pt idx="9">
                  <c:v>Q1 2018</c:v>
                </c:pt>
                <c:pt idx="10">
                  <c:v>Q2 2018</c:v>
                </c:pt>
                <c:pt idx="11">
                  <c:v>Q3 2018</c:v>
                </c:pt>
                <c:pt idx="12">
                  <c:v>Q4 2018</c:v>
                </c:pt>
                <c:pt idx="13">
                  <c:v>Q1 2019</c:v>
                </c:pt>
                <c:pt idx="14">
                  <c:v>Q2 2019</c:v>
                </c:pt>
                <c:pt idx="15">
                  <c:v>Q3 2019</c:v>
                </c:pt>
                <c:pt idx="16">
                  <c:v>Q4 2019</c:v>
                </c:pt>
                <c:pt idx="17">
                  <c:v>Q1 2020</c:v>
                </c:pt>
                <c:pt idx="18">
                  <c:v>Q2 2020</c:v>
                </c:pt>
                <c:pt idx="19">
                  <c:v>Q3 2020</c:v>
                </c:pt>
                <c:pt idx="20">
                  <c:v>Q4 2020</c:v>
                </c:pt>
              </c:strCache>
            </c:strRef>
          </c:cat>
          <c:val>
            <c:numRef>
              <c:f>'Chart О.6.1.'!$B$11:$V$11</c:f>
              <c:numCache>
                <c:formatCode>#,##0.00</c:formatCode>
                <c:ptCount val="21"/>
                <c:pt idx="0">
                  <c:v>1200.5974060733199</c:v>
                </c:pt>
                <c:pt idx="1">
                  <c:v>1139.9207384901999</c:v>
                </c:pt>
                <c:pt idx="2">
                  <c:v>1153.73877473581</c:v>
                </c:pt>
                <c:pt idx="3">
                  <c:v>1200.9248533042</c:v>
                </c:pt>
                <c:pt idx="4">
                  <c:v>1192.9789899264299</c:v>
                </c:pt>
                <c:pt idx="5">
                  <c:v>1178.4939546660801</c:v>
                </c:pt>
                <c:pt idx="6">
                  <c:v>1229.63936115962</c:v>
                </c:pt>
                <c:pt idx="7">
                  <c:v>1190.97219022942</c:v>
                </c:pt>
                <c:pt idx="8">
                  <c:v>1212.5148381582001</c:v>
                </c:pt>
                <c:pt idx="9">
                  <c:v>1199.49736429516</c:v>
                </c:pt>
                <c:pt idx="10">
                  <c:v>1249.2955946271099</c:v>
                </c:pt>
                <c:pt idx="11">
                  <c:v>1284.1454103502199</c:v>
                </c:pt>
                <c:pt idx="12">
                  <c:v>1281.06095105178</c:v>
                </c:pt>
                <c:pt idx="13">
                  <c:v>1267.14172156417</c:v>
                </c:pt>
                <c:pt idx="14">
                  <c:v>1313.1287506251399</c:v>
                </c:pt>
                <c:pt idx="15">
                  <c:v>1334.9283909076601</c:v>
                </c:pt>
                <c:pt idx="16">
                  <c:v>1378.0372426684901</c:v>
                </c:pt>
                <c:pt idx="17">
                  <c:v>1414.4763061690801</c:v>
                </c:pt>
                <c:pt idx="18">
                  <c:v>1406.8555049885499</c:v>
                </c:pt>
                <c:pt idx="19">
                  <c:v>1426.10851111856</c:v>
                </c:pt>
                <c:pt idx="20">
                  <c:v>1450.9235214707801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508-43EE-AB0B-DA9ACEC107FC}"/>
            </c:ext>
          </c:extLst>
        </c:ser>
        <c:ser>
          <c:idx val="2"/>
          <c:order val="2"/>
          <c:tx>
            <c:strRef>
              <c:f>'Chart О.6.1.'!$A$14</c:f>
              <c:strCache>
                <c:ptCount val="1"/>
                <c:pt idx="0">
                  <c:v>Region of Southern and Eastern Serbia</c:v>
                </c:pt>
              </c:strCache>
            </c:strRef>
          </c:tx>
          <c:spPr>
            <a:ln w="25400"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'Chart О.6.1.'!$B$10:$V$10</c:f>
              <c:strCache>
                <c:ptCount val="21"/>
                <c:pt idx="0">
                  <c:v>Q4 2015</c:v>
                </c:pt>
                <c:pt idx="1">
                  <c:v>Q1 2016</c:v>
                </c:pt>
                <c:pt idx="2">
                  <c:v>Q2 2016</c:v>
                </c:pt>
                <c:pt idx="3">
                  <c:v>Q3 2016</c:v>
                </c:pt>
                <c:pt idx="4">
                  <c:v>Q4 2016</c:v>
                </c:pt>
                <c:pt idx="5">
                  <c:v>Q1 2017</c:v>
                </c:pt>
                <c:pt idx="6">
                  <c:v>Q2 2017</c:v>
                </c:pt>
                <c:pt idx="7">
                  <c:v>Q3 2017</c:v>
                </c:pt>
                <c:pt idx="8">
                  <c:v>Q4 2017</c:v>
                </c:pt>
                <c:pt idx="9">
                  <c:v>Q1 2018</c:v>
                </c:pt>
                <c:pt idx="10">
                  <c:v>Q2 2018</c:v>
                </c:pt>
                <c:pt idx="11">
                  <c:v>Q3 2018</c:v>
                </c:pt>
                <c:pt idx="12">
                  <c:v>Q4 2018</c:v>
                </c:pt>
                <c:pt idx="13">
                  <c:v>Q1 2019</c:v>
                </c:pt>
                <c:pt idx="14">
                  <c:v>Q2 2019</c:v>
                </c:pt>
                <c:pt idx="15">
                  <c:v>Q3 2019</c:v>
                </c:pt>
                <c:pt idx="16">
                  <c:v>Q4 2019</c:v>
                </c:pt>
                <c:pt idx="17">
                  <c:v>Q1 2020</c:v>
                </c:pt>
                <c:pt idx="18">
                  <c:v>Q2 2020</c:v>
                </c:pt>
                <c:pt idx="19">
                  <c:v>Q3 2020</c:v>
                </c:pt>
                <c:pt idx="20">
                  <c:v>Q4 2020</c:v>
                </c:pt>
              </c:strCache>
            </c:strRef>
          </c:cat>
          <c:val>
            <c:numRef>
              <c:f>'Chart О.6.1.'!$B$14:$R$14</c:f>
              <c:numCache>
                <c:formatCode>#,##0.00</c:formatCode>
                <c:ptCount val="17"/>
                <c:pt idx="0">
                  <c:v>568.84765874102095</c:v>
                </c:pt>
                <c:pt idx="1">
                  <c:v>615.926930217375</c:v>
                </c:pt>
                <c:pt idx="2">
                  <c:v>591.97090259095398</c:v>
                </c:pt>
                <c:pt idx="3">
                  <c:v>544.67285114384094</c:v>
                </c:pt>
                <c:pt idx="4">
                  <c:v>569.67301624435504</c:v>
                </c:pt>
                <c:pt idx="5">
                  <c:v>589.71730919383697</c:v>
                </c:pt>
                <c:pt idx="6">
                  <c:v>551.60703335267397</c:v>
                </c:pt>
                <c:pt idx="7">
                  <c:v>577.93162980854095</c:v>
                </c:pt>
                <c:pt idx="8">
                  <c:v>575.887862467952</c:v>
                </c:pt>
                <c:pt idx="9">
                  <c:v>545.075815524571</c:v>
                </c:pt>
                <c:pt idx="10">
                  <c:v>564.78583585497199</c:v>
                </c:pt>
                <c:pt idx="11">
                  <c:v>560.52291452086104</c:v>
                </c:pt>
                <c:pt idx="12">
                  <c:v>614.11197477432995</c:v>
                </c:pt>
                <c:pt idx="13">
                  <c:v>614.57891341342201</c:v>
                </c:pt>
                <c:pt idx="14">
                  <c:v>598.57407920483695</c:v>
                </c:pt>
                <c:pt idx="15">
                  <c:v>589.72651484179096</c:v>
                </c:pt>
                <c:pt idx="16">
                  <c:v>605.62523078795505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508-43EE-AB0B-DA9ACEC107FC}"/>
            </c:ext>
          </c:extLst>
        </c:ser>
        <c:ser>
          <c:idx val="3"/>
          <c:order val="3"/>
          <c:tx>
            <c:strRef>
              <c:f>'Chart О.6.1.'!$A$13</c:f>
              <c:strCache>
                <c:ptCount val="1"/>
                <c:pt idx="0">
                  <c:v>Region of Šumadija and Western Serbia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'Chart О.6.1.'!$B$10:$V$10</c:f>
              <c:strCache>
                <c:ptCount val="21"/>
                <c:pt idx="0">
                  <c:v>Q4 2015</c:v>
                </c:pt>
                <c:pt idx="1">
                  <c:v>Q1 2016</c:v>
                </c:pt>
                <c:pt idx="2">
                  <c:v>Q2 2016</c:v>
                </c:pt>
                <c:pt idx="3">
                  <c:v>Q3 2016</c:v>
                </c:pt>
                <c:pt idx="4">
                  <c:v>Q4 2016</c:v>
                </c:pt>
                <c:pt idx="5">
                  <c:v>Q1 2017</c:v>
                </c:pt>
                <c:pt idx="6">
                  <c:v>Q2 2017</c:v>
                </c:pt>
                <c:pt idx="7">
                  <c:v>Q3 2017</c:v>
                </c:pt>
                <c:pt idx="8">
                  <c:v>Q4 2017</c:v>
                </c:pt>
                <c:pt idx="9">
                  <c:v>Q1 2018</c:v>
                </c:pt>
                <c:pt idx="10">
                  <c:v>Q2 2018</c:v>
                </c:pt>
                <c:pt idx="11">
                  <c:v>Q3 2018</c:v>
                </c:pt>
                <c:pt idx="12">
                  <c:v>Q4 2018</c:v>
                </c:pt>
                <c:pt idx="13">
                  <c:v>Q1 2019</c:v>
                </c:pt>
                <c:pt idx="14">
                  <c:v>Q2 2019</c:v>
                </c:pt>
                <c:pt idx="15">
                  <c:v>Q3 2019</c:v>
                </c:pt>
                <c:pt idx="16">
                  <c:v>Q4 2019</c:v>
                </c:pt>
                <c:pt idx="17">
                  <c:v>Q1 2020</c:v>
                </c:pt>
                <c:pt idx="18">
                  <c:v>Q2 2020</c:v>
                </c:pt>
                <c:pt idx="19">
                  <c:v>Q3 2020</c:v>
                </c:pt>
                <c:pt idx="20">
                  <c:v>Q4 2020</c:v>
                </c:pt>
              </c:strCache>
            </c:strRef>
          </c:cat>
          <c:val>
            <c:numRef>
              <c:f>'Chart О.6.1.'!$B$13:$V$13</c:f>
              <c:numCache>
                <c:formatCode>#,##0.00</c:formatCode>
                <c:ptCount val="21"/>
                <c:pt idx="0">
                  <c:v>553.85405835643098</c:v>
                </c:pt>
                <c:pt idx="1">
                  <c:v>624.80740921376798</c:v>
                </c:pt>
                <c:pt idx="2">
                  <c:v>575.87881380006797</c:v>
                </c:pt>
                <c:pt idx="3">
                  <c:v>537.64538405522705</c:v>
                </c:pt>
                <c:pt idx="4">
                  <c:v>580.12030803167397</c:v>
                </c:pt>
                <c:pt idx="5">
                  <c:v>603.307341124103</c:v>
                </c:pt>
                <c:pt idx="6">
                  <c:v>574.750938805028</c:v>
                </c:pt>
                <c:pt idx="7">
                  <c:v>581.13298059210899</c:v>
                </c:pt>
                <c:pt idx="8">
                  <c:v>573.23980534103896</c:v>
                </c:pt>
                <c:pt idx="9">
                  <c:v>597.65468537021604</c:v>
                </c:pt>
                <c:pt idx="10">
                  <c:v>568.97889483044901</c:v>
                </c:pt>
                <c:pt idx="11">
                  <c:v>567.743867288263</c:v>
                </c:pt>
                <c:pt idx="12">
                  <c:v>586.67597394364998</c:v>
                </c:pt>
                <c:pt idx="13">
                  <c:v>584.30815532754298</c:v>
                </c:pt>
                <c:pt idx="14">
                  <c:v>570.93295127895999</c:v>
                </c:pt>
                <c:pt idx="15">
                  <c:v>594.445332233209</c:v>
                </c:pt>
                <c:pt idx="16">
                  <c:v>601.90723643171202</c:v>
                </c:pt>
                <c:pt idx="17">
                  <c:v>643.57466806671096</c:v>
                </c:pt>
                <c:pt idx="18">
                  <c:v>646.58484075029696</c:v>
                </c:pt>
                <c:pt idx="19">
                  <c:v>645.71270946158995</c:v>
                </c:pt>
                <c:pt idx="20">
                  <c:v>649.93910454669503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508-43EE-AB0B-DA9ACEC107FC}"/>
            </c:ext>
          </c:extLst>
        </c:ser>
        <c:ser>
          <c:idx val="4"/>
          <c:order val="4"/>
          <c:tx>
            <c:strRef>
              <c:f>'Chart О.6.1.'!$A$12</c:f>
              <c:strCache>
                <c:ptCount val="1"/>
                <c:pt idx="0">
                  <c:v>Region of Vojvodina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'Chart О.6.1.'!$B$10:$V$10</c:f>
              <c:strCache>
                <c:ptCount val="21"/>
                <c:pt idx="0">
                  <c:v>Q4 2015</c:v>
                </c:pt>
                <c:pt idx="1">
                  <c:v>Q1 2016</c:v>
                </c:pt>
                <c:pt idx="2">
                  <c:v>Q2 2016</c:v>
                </c:pt>
                <c:pt idx="3">
                  <c:v>Q3 2016</c:v>
                </c:pt>
                <c:pt idx="4">
                  <c:v>Q4 2016</c:v>
                </c:pt>
                <c:pt idx="5">
                  <c:v>Q1 2017</c:v>
                </c:pt>
                <c:pt idx="6">
                  <c:v>Q2 2017</c:v>
                </c:pt>
                <c:pt idx="7">
                  <c:v>Q3 2017</c:v>
                </c:pt>
                <c:pt idx="8">
                  <c:v>Q4 2017</c:v>
                </c:pt>
                <c:pt idx="9">
                  <c:v>Q1 2018</c:v>
                </c:pt>
                <c:pt idx="10">
                  <c:v>Q2 2018</c:v>
                </c:pt>
                <c:pt idx="11">
                  <c:v>Q3 2018</c:v>
                </c:pt>
                <c:pt idx="12">
                  <c:v>Q4 2018</c:v>
                </c:pt>
                <c:pt idx="13">
                  <c:v>Q1 2019</c:v>
                </c:pt>
                <c:pt idx="14">
                  <c:v>Q2 2019</c:v>
                </c:pt>
                <c:pt idx="15">
                  <c:v>Q3 2019</c:v>
                </c:pt>
                <c:pt idx="16">
                  <c:v>Q4 2019</c:v>
                </c:pt>
                <c:pt idx="17">
                  <c:v>Q1 2020</c:v>
                </c:pt>
                <c:pt idx="18">
                  <c:v>Q2 2020</c:v>
                </c:pt>
                <c:pt idx="19">
                  <c:v>Q3 2020</c:v>
                </c:pt>
                <c:pt idx="20">
                  <c:v>Q4 2020</c:v>
                </c:pt>
              </c:strCache>
            </c:strRef>
          </c:cat>
          <c:val>
            <c:numRef>
              <c:f>'Chart О.6.1.'!$B$12:$V$12</c:f>
              <c:numCache>
                <c:formatCode>#,##0.00</c:formatCode>
                <c:ptCount val="21"/>
                <c:pt idx="0">
                  <c:v>621.44089385725897</c:v>
                </c:pt>
                <c:pt idx="1">
                  <c:v>595.58851554818204</c:v>
                </c:pt>
                <c:pt idx="2">
                  <c:v>560.73479151082995</c:v>
                </c:pt>
                <c:pt idx="3">
                  <c:v>561.48798181858797</c:v>
                </c:pt>
                <c:pt idx="4">
                  <c:v>629.320748362828</c:v>
                </c:pt>
                <c:pt idx="5">
                  <c:v>602.66062112601401</c:v>
                </c:pt>
                <c:pt idx="6">
                  <c:v>588.82212718525</c:v>
                </c:pt>
                <c:pt idx="7">
                  <c:v>560.116563248028</c:v>
                </c:pt>
                <c:pt idx="8">
                  <c:v>591.178388600311</c:v>
                </c:pt>
                <c:pt idx="9">
                  <c:v>617.53091544654501</c:v>
                </c:pt>
                <c:pt idx="10">
                  <c:v>601.24288974574404</c:v>
                </c:pt>
                <c:pt idx="11">
                  <c:v>616.06083493461404</c:v>
                </c:pt>
                <c:pt idx="12">
                  <c:v>628.56129022410403</c:v>
                </c:pt>
                <c:pt idx="13">
                  <c:v>598.35022270164302</c:v>
                </c:pt>
                <c:pt idx="14">
                  <c:v>576.77833087462398</c:v>
                </c:pt>
                <c:pt idx="15">
                  <c:v>628.93764043318902</c:v>
                </c:pt>
                <c:pt idx="16">
                  <c:v>728.10985122708905</c:v>
                </c:pt>
                <c:pt idx="17">
                  <c:v>723.62683298328898</c:v>
                </c:pt>
                <c:pt idx="18">
                  <c:v>678.19409893383897</c:v>
                </c:pt>
                <c:pt idx="19">
                  <c:v>669.85709876431804</c:v>
                </c:pt>
                <c:pt idx="20">
                  <c:v>722.86744426013195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508-43EE-AB0B-DA9ACEC10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10944"/>
        <c:axId val="212279680"/>
      </c:lineChart>
      <c:catAx>
        <c:axId val="21181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12279680"/>
        <c:crosses val="autoZero"/>
        <c:auto val="1"/>
        <c:lblAlgn val="ctr"/>
        <c:lblOffset val="100"/>
        <c:tickLblSkip val="1"/>
        <c:noMultiLvlLbl val="1"/>
      </c:catAx>
      <c:valAx>
        <c:axId val="212279680"/>
        <c:scaling>
          <c:orientation val="minMax"/>
          <c:min val="10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11810944"/>
        <c:crosses val="autoZero"/>
        <c:crossBetween val="between"/>
      </c:valAx>
      <c:valAx>
        <c:axId val="212281216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12282752"/>
        <c:crosses val="max"/>
        <c:crossBetween val="between"/>
      </c:valAx>
      <c:catAx>
        <c:axId val="212282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2281216"/>
        <c:crosses val="autoZero"/>
        <c:auto val="1"/>
        <c:lblAlgn val="ctr"/>
        <c:lblOffset val="100"/>
        <c:noMultiLvlLbl val="0"/>
      </c:catAx>
      <c:spPr>
        <a:solidFill>
          <a:srgbClr val="DCDCDC"/>
        </a:solidFill>
        <a:ln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2.8363203098959105E-2"/>
          <c:y val="0.79247461991779333"/>
          <c:w val="0.65145438651638643"/>
          <c:h val="0.10867693425114314"/>
        </c:manualLayout>
      </c:layout>
      <c:overlay val="0"/>
      <c:txPr>
        <a:bodyPr/>
        <a:lstStyle/>
        <a:p>
          <a:pPr>
            <a:defRPr sz="600"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313262</xdr:colOff>
      <xdr:row>22</xdr:row>
      <xdr:rowOff>103524</xdr:rowOff>
    </xdr:from>
    <xdr:to>
      <xdr:col>41</xdr:col>
      <xdr:colOff>200021</xdr:colOff>
      <xdr:row>38</xdr:row>
      <xdr:rowOff>152132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D8D6142A-A524-4F21-B799-1F03C91C209E}"/>
            </a:ext>
          </a:extLst>
        </xdr:cNvPr>
        <xdr:cNvGrpSpPr/>
      </xdr:nvGrpSpPr>
      <xdr:grpSpPr>
        <a:xfrm>
          <a:off x="23639793" y="4525845"/>
          <a:ext cx="5397651" cy="3158813"/>
          <a:chOff x="23522847" y="4446924"/>
          <a:chExt cx="5495926" cy="3096608"/>
        </a:xfrm>
      </xdr:grpSpPr>
      <xdr:grpSp>
        <xdr:nvGrpSpPr>
          <xdr:cNvPr id="5" name="Group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pSpPr/>
        </xdr:nvGrpSpPr>
        <xdr:grpSpPr>
          <a:xfrm>
            <a:off x="23522847" y="4446924"/>
            <a:ext cx="5495926" cy="3028950"/>
            <a:chOff x="19244810" y="4500743"/>
            <a:chExt cx="6610721" cy="2457450"/>
          </a:xfrm>
        </xdr:grpSpPr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aphicFramePr>
              <a:graphicFrameLocks/>
            </xdr:cNvGraphicFramePr>
          </xdr:nvGraphicFramePr>
          <xdr:xfrm>
            <a:off x="19244810" y="4500743"/>
            <a:ext cx="6610721" cy="24574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4" name="TextBox 1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19472145" y="6745964"/>
              <a:ext cx="5728527" cy="128237"/>
            </a:xfrm>
            <a:prstGeom prst="rect">
              <a:avLst/>
            </a:prstGeom>
          </xdr:spPr>
          <xdr:txBody>
            <a:bodyPr wrap="square" rtlCol="0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0" lang="sr-Latn-RS" sz="6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* Data  based on the first real estate valuations in the process of housing loan approval.</a:t>
              </a:r>
              <a:endParaRPr lang="sr-Latn-RS" sz="600"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6" name="TextBox 1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23723829" y="7362825"/>
            <a:ext cx="1134249" cy="18070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600">
                <a:latin typeface="Arial" panose="020B0604020202020204" pitchFamily="34" charset="0"/>
                <a:cs typeface="Arial" panose="020B0604020202020204" pitchFamily="34" charset="0"/>
              </a:rPr>
              <a:t>Source</a:t>
            </a:r>
            <a:r>
              <a:rPr lang="sr-Cyrl-RS" sz="600">
                <a:latin typeface="Arial" panose="020B0604020202020204" pitchFamily="34" charset="0"/>
                <a:cs typeface="Arial" panose="020B0604020202020204" pitchFamily="34" charset="0"/>
              </a:rPr>
              <a:t>: </a:t>
            </a:r>
            <a:r>
              <a:rPr lang="en-US" sz="600">
                <a:latin typeface="Arial" panose="020B0604020202020204" pitchFamily="34" charset="0"/>
                <a:cs typeface="Arial" panose="020B0604020202020204" pitchFamily="34" charset="0"/>
              </a:rPr>
              <a:t>NBS</a:t>
            </a:r>
            <a:r>
              <a:rPr lang="sr-Cyrl-RS" sz="600"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endParaRPr lang="sr-Latn-RS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0.01563</cdr:x>
      <cdr:y>0.00943</cdr:y>
    </cdr:from>
    <cdr:to>
      <cdr:x>0.99484</cdr:x>
      <cdr:y>0.2569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997" y="28575"/>
          <a:ext cx="5261451" cy="749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O.6.1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Appraised real estate values and number of properties per region </a:t>
          </a:r>
          <a:endParaRPr kumimoji="0" lang="sr-Latn-R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EUR per m</a:t>
          </a:r>
          <a:r>
            <a:rPr kumimoji="0" lang="sr-Cyrl-RS" sz="600" b="0" i="0" u="none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             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number of real estate properties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>
            <a:spcAft>
              <a:spcPts val="600"/>
            </a:spcAft>
          </a:pPr>
          <a:r>
            <a:rPr lang="sr-Latn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endParaRPr lang="sr-Cyrl-RS" sz="600" b="0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49"/>
  <sheetViews>
    <sheetView showGridLines="0" view="pageBreakPreview" zoomScale="130" zoomScaleNormal="100" zoomScaleSheetLayoutView="130" workbookViewId="0">
      <selection activeCell="G38" sqref="G38"/>
    </sheetView>
  </sheetViews>
  <sheetFormatPr defaultRowHeight="15" x14ac:dyDescent="0.25"/>
  <cols>
    <col min="2" max="2" width="21.140625" customWidth="1"/>
    <col min="3" max="3" width="9" customWidth="1"/>
    <col min="4" max="4" width="10.140625" customWidth="1"/>
    <col min="5" max="5" width="8.140625" customWidth="1"/>
    <col min="6" max="7" width="9.28515625" customWidth="1"/>
    <col min="8" max="8" width="9.5703125" style="6" customWidth="1"/>
    <col min="11" max="11" width="4" customWidth="1"/>
    <col min="12" max="12" width="25.85546875" customWidth="1"/>
    <col min="13" max="14" width="18.85546875" customWidth="1"/>
    <col min="15" max="15" width="8.28515625" customWidth="1"/>
    <col min="16" max="22" width="18.85546875" customWidth="1"/>
  </cols>
  <sheetData>
    <row r="2" spans="1:17" ht="14.25" customHeight="1" x14ac:dyDescent="0.25">
      <c r="A2" s="2"/>
      <c r="B2" s="97" t="s">
        <v>68</v>
      </c>
      <c r="C2" s="98"/>
      <c r="D2" s="98"/>
      <c r="E2" s="98"/>
      <c r="F2" s="98"/>
      <c r="G2" s="98"/>
      <c r="H2" s="98"/>
      <c r="I2" s="25"/>
      <c r="J2" s="2"/>
    </row>
    <row r="3" spans="1:17" ht="45.75" customHeight="1" x14ac:dyDescent="0.25">
      <c r="A3" s="2"/>
      <c r="B3" s="26"/>
      <c r="C3" s="54" t="s">
        <v>1</v>
      </c>
      <c r="D3" s="54" t="s">
        <v>2</v>
      </c>
      <c r="E3" s="54" t="s">
        <v>3</v>
      </c>
      <c r="F3" s="54" t="s">
        <v>4</v>
      </c>
      <c r="G3" s="54" t="s">
        <v>5</v>
      </c>
      <c r="H3" s="56" t="s">
        <v>73</v>
      </c>
      <c r="I3" s="2"/>
      <c r="J3" s="2"/>
    </row>
    <row r="4" spans="1:17" ht="11.25" customHeight="1" x14ac:dyDescent="0.25">
      <c r="A4" s="2"/>
      <c r="B4" s="27" t="s">
        <v>6</v>
      </c>
      <c r="C4" s="79">
        <v>957.82</v>
      </c>
      <c r="D4" s="79">
        <v>898.29</v>
      </c>
      <c r="E4" s="82">
        <f>+(C4-D4)/D4*100</f>
        <v>6.6270358124881819</v>
      </c>
      <c r="F4" s="79">
        <v>33.78</v>
      </c>
      <c r="G4" s="79">
        <v>6225.49</v>
      </c>
      <c r="H4" s="79">
        <v>12377</v>
      </c>
      <c r="I4" s="2"/>
    </row>
    <row r="5" spans="1:17" ht="11.25" customHeight="1" x14ac:dyDescent="0.25">
      <c r="A5" s="2"/>
      <c r="B5" s="27" t="s">
        <v>7</v>
      </c>
      <c r="C5" s="80">
        <v>1427.78</v>
      </c>
      <c r="D5" s="80">
        <v>1327.39</v>
      </c>
      <c r="E5" s="82">
        <f t="shared" ref="E5:E31" si="0">+(C5-D5)/D5*100</f>
        <v>7.5629619026811907</v>
      </c>
      <c r="F5" s="79">
        <v>87.74</v>
      </c>
      <c r="G5" s="79">
        <v>6225.49</v>
      </c>
      <c r="H5" s="80">
        <v>5028</v>
      </c>
      <c r="I5" s="2"/>
      <c r="K5" s="39"/>
      <c r="L5" s="39"/>
      <c r="M5" s="45"/>
      <c r="N5" s="39"/>
      <c r="O5" s="39"/>
      <c r="P5" s="39"/>
      <c r="Q5" s="39"/>
    </row>
    <row r="6" spans="1:17" ht="11.25" customHeight="1" x14ac:dyDescent="0.25">
      <c r="A6" s="2"/>
      <c r="B6" s="28" t="s">
        <v>27</v>
      </c>
      <c r="C6" s="81">
        <v>2307.6468036588799</v>
      </c>
      <c r="D6" s="81">
        <v>2082.69677338062</v>
      </c>
      <c r="E6" s="82">
        <f t="shared" si="0"/>
        <v>10.800901655651121</v>
      </c>
      <c r="F6" s="81">
        <v>911.02069697505704</v>
      </c>
      <c r="G6" s="81">
        <v>6225.49019607843</v>
      </c>
      <c r="H6" s="81">
        <v>130</v>
      </c>
      <c r="I6" s="2"/>
      <c r="K6" s="39"/>
      <c r="L6" s="39"/>
      <c r="M6" s="45"/>
      <c r="N6" s="39"/>
      <c r="O6" s="39"/>
      <c r="P6" s="39"/>
      <c r="Q6" s="39"/>
    </row>
    <row r="7" spans="1:17" ht="10.5" customHeight="1" x14ac:dyDescent="0.25">
      <c r="A7" s="2"/>
      <c r="B7" s="28" t="s">
        <v>11</v>
      </c>
      <c r="C7" s="81">
        <v>2298.8618399780498</v>
      </c>
      <c r="D7" s="81">
        <v>1997.8388437558899</v>
      </c>
      <c r="E7" s="82">
        <f t="shared" si="0"/>
        <v>15.067431347777971</v>
      </c>
      <c r="F7" s="81">
        <v>1120.43974635775</v>
      </c>
      <c r="G7" s="81">
        <v>3617.1433059961901</v>
      </c>
      <c r="H7" s="81">
        <v>148</v>
      </c>
      <c r="I7" s="2"/>
      <c r="K7" s="39"/>
      <c r="L7" s="39"/>
      <c r="M7" s="45"/>
      <c r="N7" s="39"/>
      <c r="O7" s="39"/>
      <c r="P7" s="39"/>
      <c r="Q7" s="39"/>
    </row>
    <row r="8" spans="1:17" ht="10.5" customHeight="1" x14ac:dyDescent="0.25">
      <c r="A8" s="2"/>
      <c r="B8" s="28" t="s">
        <v>12</v>
      </c>
      <c r="C8" s="81">
        <v>2156.6210564134799</v>
      </c>
      <c r="D8" s="81">
        <v>1966.76007925363</v>
      </c>
      <c r="E8" s="82">
        <f t="shared" si="0"/>
        <v>9.6534894704544048</v>
      </c>
      <c r="F8" s="81">
        <v>1009.84599848523</v>
      </c>
      <c r="G8" s="81">
        <v>4105.5438642664203</v>
      </c>
      <c r="H8" s="81">
        <v>194</v>
      </c>
      <c r="I8" s="2"/>
      <c r="K8" s="39"/>
      <c r="L8" s="39"/>
      <c r="M8" s="45"/>
      <c r="N8" s="39"/>
      <c r="O8" s="39"/>
      <c r="P8" s="39"/>
      <c r="Q8" s="39"/>
    </row>
    <row r="9" spans="1:17" ht="10.5" customHeight="1" x14ac:dyDescent="0.25">
      <c r="A9" s="2"/>
      <c r="B9" s="28" t="s">
        <v>13</v>
      </c>
      <c r="C9" s="81">
        <v>1707.93427468092</v>
      </c>
      <c r="D9" s="81">
        <v>1517.5362789737901</v>
      </c>
      <c r="E9" s="82">
        <f t="shared" si="0"/>
        <v>12.546520194949377</v>
      </c>
      <c r="F9" s="81">
        <v>504.13223140495899</v>
      </c>
      <c r="G9" s="81">
        <v>3561.4035087719299</v>
      </c>
      <c r="H9" s="81">
        <v>861</v>
      </c>
      <c r="I9" s="2"/>
      <c r="K9" s="39"/>
      <c r="L9" s="39"/>
      <c r="M9" s="45"/>
      <c r="N9" s="39"/>
      <c r="O9" s="39"/>
      <c r="P9" s="39"/>
      <c r="Q9" s="39"/>
    </row>
    <row r="10" spans="1:17" ht="10.5" customHeight="1" x14ac:dyDescent="0.25">
      <c r="A10" s="2"/>
      <c r="B10" s="28" t="s">
        <v>14</v>
      </c>
      <c r="C10" s="81">
        <v>1428.28378168163</v>
      </c>
      <c r="D10" s="81">
        <v>1352.1261698142901</v>
      </c>
      <c r="E10" s="82">
        <f t="shared" si="0"/>
        <v>5.6324338340260018</v>
      </c>
      <c r="F10" s="81">
        <v>260.11560693641599</v>
      </c>
      <c r="G10" s="81">
        <v>3296.875</v>
      </c>
      <c r="H10" s="81">
        <v>669</v>
      </c>
      <c r="I10" s="2"/>
      <c r="K10" s="39"/>
      <c r="L10" s="39"/>
      <c r="M10" s="45"/>
      <c r="N10" s="39"/>
      <c r="O10" s="39"/>
      <c r="P10" s="39"/>
      <c r="Q10" s="39"/>
    </row>
    <row r="11" spans="1:17" ht="10.5" customHeight="1" x14ac:dyDescent="0.25">
      <c r="A11" s="2"/>
      <c r="B11" s="28" t="s">
        <v>15</v>
      </c>
      <c r="C11" s="81">
        <v>1389.6843527702499</v>
      </c>
      <c r="D11" s="81">
        <v>1299.22089139012</v>
      </c>
      <c r="E11" s="82">
        <f t="shared" si="0"/>
        <v>6.9629007645757053</v>
      </c>
      <c r="F11" s="81">
        <v>111.247443762781</v>
      </c>
      <c r="G11" s="81">
        <v>3142.8571428571399</v>
      </c>
      <c r="H11" s="81">
        <v>823</v>
      </c>
      <c r="I11" s="2"/>
      <c r="K11" s="39"/>
      <c r="L11" s="39"/>
      <c r="M11" s="45"/>
      <c r="N11" s="39"/>
      <c r="O11" s="39"/>
      <c r="P11" s="39"/>
      <c r="Q11" s="39"/>
    </row>
    <row r="12" spans="1:17" ht="10.5" customHeight="1" x14ac:dyDescent="0.25">
      <c r="A12" s="2"/>
      <c r="B12" s="28" t="s">
        <v>16</v>
      </c>
      <c r="C12" s="81">
        <v>1370.8553419791299</v>
      </c>
      <c r="D12" s="81">
        <v>1336.9402004276301</v>
      </c>
      <c r="E12" s="82">
        <f t="shared" si="0"/>
        <v>2.5367732633555184</v>
      </c>
      <c r="F12" s="81">
        <v>300</v>
      </c>
      <c r="G12" s="81">
        <v>2421.7391304347798</v>
      </c>
      <c r="H12" s="81">
        <v>746</v>
      </c>
      <c r="I12" s="2"/>
      <c r="K12" s="39"/>
      <c r="L12" s="39"/>
      <c r="M12" s="45"/>
      <c r="N12" s="39"/>
      <c r="O12" s="39"/>
      <c r="P12" s="39"/>
      <c r="Q12" s="39"/>
    </row>
    <row r="13" spans="1:17" ht="10.5" customHeight="1" x14ac:dyDescent="0.25">
      <c r="A13" s="2"/>
      <c r="B13" s="28" t="s">
        <v>17</v>
      </c>
      <c r="C13" s="81">
        <v>1232.9024015447901</v>
      </c>
      <c r="D13" s="81">
        <v>1140.1303846046001</v>
      </c>
      <c r="E13" s="82">
        <f t="shared" si="0"/>
        <v>8.1369655780521626</v>
      </c>
      <c r="F13" s="81">
        <v>254.53502545350301</v>
      </c>
      <c r="G13" s="81">
        <v>2790.64311305507</v>
      </c>
      <c r="H13" s="81">
        <v>418</v>
      </c>
      <c r="I13" s="2"/>
      <c r="J13" s="4"/>
      <c r="K13" s="39"/>
      <c r="L13" s="39"/>
      <c r="M13" s="45"/>
      <c r="N13" s="39"/>
      <c r="O13" s="39"/>
      <c r="P13" s="39"/>
      <c r="Q13" s="39"/>
    </row>
    <row r="14" spans="1:17" ht="10.5" customHeight="1" x14ac:dyDescent="0.25">
      <c r="A14" s="2"/>
      <c r="B14" s="28" t="s">
        <v>18</v>
      </c>
      <c r="C14" s="81">
        <v>1232.2740760519</v>
      </c>
      <c r="D14" s="81">
        <v>1158.77182519708</v>
      </c>
      <c r="E14" s="82">
        <f t="shared" si="0"/>
        <v>6.3431168463488454</v>
      </c>
      <c r="F14" s="81">
        <v>244.31818181818201</v>
      </c>
      <c r="G14" s="81">
        <v>3125</v>
      </c>
      <c r="H14" s="81">
        <v>399</v>
      </c>
      <c r="I14" s="2"/>
      <c r="K14" s="39"/>
      <c r="L14" s="39"/>
      <c r="M14" s="45"/>
      <c r="N14" s="39"/>
      <c r="O14" s="39"/>
      <c r="P14" s="39"/>
      <c r="Q14" s="39"/>
    </row>
    <row r="15" spans="1:17" ht="10.5" customHeight="1" x14ac:dyDescent="0.25">
      <c r="A15" s="2"/>
      <c r="B15" s="28" t="s">
        <v>19</v>
      </c>
      <c r="C15" s="81">
        <v>1095.8301600452801</v>
      </c>
      <c r="D15" s="81">
        <v>980.65744121812304</v>
      </c>
      <c r="E15" s="82">
        <f t="shared" si="0"/>
        <v>11.744439392015964</v>
      </c>
      <c r="F15" s="81">
        <v>649.63819104880099</v>
      </c>
      <c r="G15" s="81">
        <v>2750</v>
      </c>
      <c r="H15" s="81">
        <v>265</v>
      </c>
      <c r="I15" s="2"/>
      <c r="K15" s="39"/>
      <c r="L15" s="39"/>
      <c r="M15" s="39"/>
      <c r="N15" s="39"/>
      <c r="O15" s="39"/>
      <c r="P15" s="39"/>
      <c r="Q15" s="39"/>
    </row>
    <row r="16" spans="1:17" ht="10.5" customHeight="1" x14ac:dyDescent="0.25">
      <c r="A16" s="2"/>
      <c r="B16" s="28" t="s">
        <v>20</v>
      </c>
      <c r="C16" s="81">
        <v>700.36623902760505</v>
      </c>
      <c r="D16" s="81">
        <v>747.593696168306</v>
      </c>
      <c r="E16" s="82">
        <f t="shared" si="0"/>
        <v>-6.3172626231011746</v>
      </c>
      <c r="F16" s="81">
        <v>87.744047664611202</v>
      </c>
      <c r="G16" s="81">
        <v>1636.33020775878</v>
      </c>
      <c r="H16" s="81">
        <v>34</v>
      </c>
      <c r="I16" s="2"/>
      <c r="K16" s="39"/>
      <c r="L16" s="39"/>
      <c r="M16" s="39"/>
      <c r="N16" s="39"/>
      <c r="O16" s="39"/>
      <c r="P16" s="39"/>
      <c r="Q16" s="39"/>
    </row>
    <row r="17" spans="1:22" ht="10.5" customHeight="1" x14ac:dyDescent="0.25">
      <c r="A17" s="2"/>
      <c r="B17" s="28" t="s">
        <v>21</v>
      </c>
      <c r="C17" s="81">
        <v>677.39948819990695</v>
      </c>
      <c r="D17" s="81">
        <v>626.58441581946397</v>
      </c>
      <c r="E17" s="82">
        <f t="shared" si="0"/>
        <v>8.109852574929695</v>
      </c>
      <c r="F17" s="81">
        <v>223.45679012345701</v>
      </c>
      <c r="G17" s="81">
        <v>2561.47540983607</v>
      </c>
      <c r="H17" s="81">
        <v>92</v>
      </c>
      <c r="I17" s="2"/>
      <c r="K17" s="39"/>
      <c r="L17" s="39"/>
      <c r="M17" s="39"/>
      <c r="N17" s="39"/>
      <c r="O17" s="39"/>
      <c r="P17" s="39"/>
      <c r="Q17" s="39"/>
    </row>
    <row r="18" spans="1:22" ht="10.5" customHeight="1" x14ac:dyDescent="0.25">
      <c r="A18" s="2"/>
      <c r="B18" s="28" t="s">
        <v>22</v>
      </c>
      <c r="C18" s="81">
        <v>606.43311233206202</v>
      </c>
      <c r="D18" s="81">
        <v>613.10730275180799</v>
      </c>
      <c r="E18" s="82">
        <f t="shared" si="0"/>
        <v>-1.0885843945733833</v>
      </c>
      <c r="F18" s="81">
        <v>179.19075144508699</v>
      </c>
      <c r="G18" s="81">
        <v>1090.7082700538399</v>
      </c>
      <c r="H18" s="81">
        <v>63</v>
      </c>
      <c r="I18" s="2"/>
      <c r="K18" s="39"/>
      <c r="L18" s="39"/>
      <c r="M18" s="39"/>
      <c r="N18" s="39"/>
      <c r="O18" s="39"/>
      <c r="P18" s="39"/>
      <c r="Q18" s="39"/>
    </row>
    <row r="19" spans="1:22" ht="10.5" customHeight="1" x14ac:dyDescent="0.25">
      <c r="A19" s="2"/>
      <c r="B19" s="28" t="s">
        <v>23</v>
      </c>
      <c r="C19" s="81">
        <v>595.01235548791499</v>
      </c>
      <c r="D19" s="81">
        <v>606.83178193939295</v>
      </c>
      <c r="E19" s="82">
        <f t="shared" si="0"/>
        <v>-1.9477269983625256</v>
      </c>
      <c r="F19" s="81">
        <v>135.92233009708701</v>
      </c>
      <c r="G19" s="81">
        <v>1296.2962962962999</v>
      </c>
      <c r="H19" s="81">
        <v>79</v>
      </c>
      <c r="I19" s="2"/>
      <c r="K19" s="39"/>
      <c r="L19" s="39"/>
      <c r="M19" s="39"/>
      <c r="N19" s="39"/>
      <c r="O19" s="39"/>
      <c r="P19" s="39"/>
      <c r="Q19" s="39"/>
      <c r="U19" s="39"/>
      <c r="V19" s="39"/>
    </row>
    <row r="20" spans="1:22" ht="10.5" customHeight="1" x14ac:dyDescent="0.25">
      <c r="A20" s="2"/>
      <c r="B20" s="28" t="s">
        <v>24</v>
      </c>
      <c r="C20" s="81">
        <v>519.45225223763498</v>
      </c>
      <c r="D20" s="81">
        <v>558.41612299926999</v>
      </c>
      <c r="E20" s="82">
        <f t="shared" si="0"/>
        <v>-6.9775690845670564</v>
      </c>
      <c r="F20" s="81">
        <v>107.161993213074</v>
      </c>
      <c r="G20" s="81">
        <v>964.38602366002897</v>
      </c>
      <c r="H20" s="81">
        <v>70</v>
      </c>
      <c r="I20" s="2"/>
      <c r="K20" s="39"/>
      <c r="L20" s="39"/>
      <c r="M20" s="39"/>
      <c r="N20" s="39"/>
      <c r="O20" s="39"/>
      <c r="P20" s="39"/>
      <c r="Q20" s="39"/>
      <c r="U20" s="39"/>
      <c r="V20" s="39"/>
    </row>
    <row r="21" spans="1:22" ht="10.5" customHeight="1" x14ac:dyDescent="0.25">
      <c r="A21" s="2"/>
      <c r="B21" s="28" t="s">
        <v>25</v>
      </c>
      <c r="C21" s="81">
        <v>453.39858520623602</v>
      </c>
      <c r="D21" s="81">
        <v>351.63781018381201</v>
      </c>
      <c r="E21" s="82">
        <f t="shared" si="0"/>
        <v>28.939087912426281</v>
      </c>
      <c r="F21" s="81">
        <v>274.00000016461701</v>
      </c>
      <c r="G21" s="81">
        <v>1193.1187569367401</v>
      </c>
      <c r="H21" s="81">
        <v>29</v>
      </c>
      <c r="I21" s="2"/>
      <c r="K21" s="39"/>
      <c r="L21" s="39"/>
      <c r="M21" s="39"/>
      <c r="N21" s="39"/>
      <c r="O21" s="39"/>
      <c r="P21" s="39"/>
      <c r="Q21" s="39"/>
      <c r="U21" s="39"/>
      <c r="V21" s="39"/>
    </row>
    <row r="22" spans="1:22" ht="10.5" customHeight="1" x14ac:dyDescent="0.25">
      <c r="A22" s="2"/>
      <c r="B22" s="28" t="s">
        <v>26</v>
      </c>
      <c r="C22" s="81">
        <v>426.14738002836702</v>
      </c>
      <c r="D22" s="81">
        <v>389.73008163322601</v>
      </c>
      <c r="E22" s="82">
        <f t="shared" si="0"/>
        <v>9.3442359497959515</v>
      </c>
      <c r="F22" s="81">
        <v>156.91007014449301</v>
      </c>
      <c r="G22" s="81">
        <v>775.623268698061</v>
      </c>
      <c r="H22" s="81">
        <v>8</v>
      </c>
      <c r="I22" s="2"/>
      <c r="K22" s="39"/>
      <c r="L22" s="39"/>
      <c r="M22" s="39"/>
      <c r="N22" s="39"/>
      <c r="O22" s="39"/>
      <c r="P22" s="39"/>
      <c r="Q22" s="39"/>
      <c r="U22" s="39"/>
      <c r="V22" s="39"/>
    </row>
    <row r="23" spans="1:22" ht="11.25" customHeight="1" x14ac:dyDescent="0.25">
      <c r="A23" s="2"/>
      <c r="B23" s="27" t="s">
        <v>28</v>
      </c>
      <c r="C23" s="80">
        <v>700.59</v>
      </c>
      <c r="D23" s="80">
        <v>639.26</v>
      </c>
      <c r="E23" s="82">
        <f t="shared" si="0"/>
        <v>9.5939054531802466</v>
      </c>
      <c r="F23" s="80">
        <v>78.069999999999993</v>
      </c>
      <c r="G23" s="80">
        <v>2904.92</v>
      </c>
      <c r="H23" s="80">
        <v>3873</v>
      </c>
      <c r="I23" s="2"/>
      <c r="K23" s="39"/>
      <c r="L23" s="39"/>
      <c r="M23" s="39"/>
      <c r="N23" s="39"/>
      <c r="O23" s="39"/>
      <c r="P23" s="39"/>
      <c r="Q23" s="39"/>
      <c r="U23" s="39"/>
      <c r="V23" s="39"/>
    </row>
    <row r="24" spans="1:22" s="4" customFormat="1" ht="9.75" customHeight="1" x14ac:dyDescent="0.25">
      <c r="A24" s="29"/>
      <c r="B24" s="30" t="s">
        <v>8</v>
      </c>
      <c r="C24" s="81">
        <v>1098.4400768289499</v>
      </c>
      <c r="D24" s="81">
        <v>1033.34441541519</v>
      </c>
      <c r="E24" s="82">
        <f t="shared" si="0"/>
        <v>6.2995125770922131</v>
      </c>
      <c r="F24" s="81">
        <v>168.19999998453599</v>
      </c>
      <c r="G24" s="81">
        <v>2904.9217002237101</v>
      </c>
      <c r="H24" s="81">
        <v>1835</v>
      </c>
      <c r="I24" s="29"/>
      <c r="J24"/>
      <c r="K24" s="39"/>
      <c r="L24" s="39"/>
      <c r="M24" s="39"/>
      <c r="N24" s="39"/>
      <c r="O24" s="39"/>
      <c r="P24" s="39"/>
      <c r="Q24" s="39"/>
      <c r="U24" s="39"/>
      <c r="V24" s="39"/>
    </row>
    <row r="25" spans="1:22" s="4" customFormat="1" ht="10.5" customHeight="1" x14ac:dyDescent="0.25">
      <c r="A25" s="29"/>
      <c r="B25" s="28" t="s">
        <v>29</v>
      </c>
      <c r="C25" s="81">
        <v>467.003090972037</v>
      </c>
      <c r="D25" s="81">
        <v>414.47030979373102</v>
      </c>
      <c r="E25" s="82">
        <f t="shared" si="0"/>
        <v>12.674678966618844</v>
      </c>
      <c r="F25" s="81">
        <v>78.066838116238202</v>
      </c>
      <c r="G25" s="81">
        <v>2681.6452255843501</v>
      </c>
      <c r="H25" s="81">
        <v>2038</v>
      </c>
      <c r="I25" s="29"/>
      <c r="J25"/>
      <c r="K25" s="39"/>
      <c r="L25" s="39"/>
      <c r="M25" s="39"/>
      <c r="N25" s="39"/>
      <c r="O25" s="39"/>
      <c r="P25" s="39"/>
      <c r="Q25" s="39"/>
      <c r="U25" s="39"/>
      <c r="V25" s="39"/>
    </row>
    <row r="26" spans="1:22" ht="11.25" customHeight="1" x14ac:dyDescent="0.25">
      <c r="A26" s="2"/>
      <c r="B26" s="31" t="s">
        <v>30</v>
      </c>
      <c r="C26" s="80">
        <v>670.94</v>
      </c>
      <c r="D26" s="80">
        <v>601.1</v>
      </c>
      <c r="E26" s="82">
        <f t="shared" si="0"/>
        <v>11.618699051738485</v>
      </c>
      <c r="F26" s="80">
        <v>118.6</v>
      </c>
      <c r="G26" s="80">
        <v>2096.77</v>
      </c>
      <c r="H26" s="80">
        <v>1368</v>
      </c>
      <c r="I26" s="2"/>
      <c r="K26" s="39"/>
      <c r="L26" s="39"/>
      <c r="M26" s="39"/>
      <c r="N26" s="39"/>
      <c r="O26" s="39"/>
      <c r="P26" s="39"/>
      <c r="Q26" s="39"/>
      <c r="U26" s="39"/>
      <c r="V26" s="39"/>
    </row>
    <row r="27" spans="1:22" ht="9.75" customHeight="1" x14ac:dyDescent="0.25">
      <c r="A27" s="2"/>
      <c r="B27" s="47" t="s">
        <v>9</v>
      </c>
      <c r="C27" s="81">
        <v>844.18616824894798</v>
      </c>
      <c r="D27" s="81">
        <v>759.67200832070205</v>
      </c>
      <c r="E27" s="82">
        <f t="shared" si="0"/>
        <v>11.125085431944408</v>
      </c>
      <c r="F27" s="81">
        <v>211.290561438655</v>
      </c>
      <c r="G27" s="81">
        <v>1750</v>
      </c>
      <c r="H27" s="81">
        <v>644</v>
      </c>
      <c r="I27" s="2"/>
      <c r="K27" s="39"/>
      <c r="L27" s="39"/>
      <c r="M27" s="39"/>
      <c r="N27" s="39"/>
      <c r="O27" s="39"/>
      <c r="P27" s="39"/>
      <c r="Q27" s="39"/>
      <c r="U27" s="39"/>
      <c r="V27" s="39"/>
    </row>
    <row r="28" spans="1:22" ht="10.5" customHeight="1" x14ac:dyDescent="0.25">
      <c r="A28" s="2"/>
      <c r="B28" s="28" t="s">
        <v>29</v>
      </c>
      <c r="C28" s="81">
        <v>542.80718080143197</v>
      </c>
      <c r="D28" s="81">
        <v>510.038137651684</v>
      </c>
      <c r="E28" s="82">
        <f t="shared" si="0"/>
        <v>6.4248221320513599</v>
      </c>
      <c r="F28" s="81">
        <v>118.597644364486</v>
      </c>
      <c r="G28" s="81">
        <v>2096.77419354839</v>
      </c>
      <c r="H28" s="81">
        <v>724</v>
      </c>
      <c r="I28" s="55"/>
      <c r="K28" s="39"/>
      <c r="L28" s="39"/>
      <c r="M28" s="39"/>
      <c r="N28" s="39"/>
      <c r="O28" s="39"/>
      <c r="P28" s="39"/>
      <c r="Q28" s="39"/>
      <c r="U28" s="39"/>
      <c r="V28" s="39"/>
    </row>
    <row r="29" spans="1:22" ht="11.25" customHeight="1" x14ac:dyDescent="0.25">
      <c r="A29" s="2"/>
      <c r="B29" s="31" t="s">
        <v>31</v>
      </c>
      <c r="C29" s="80">
        <v>646.34</v>
      </c>
      <c r="D29" s="80">
        <v>588.88</v>
      </c>
      <c r="E29" s="82">
        <f>+(C29-D29)/D29*100</f>
        <v>9.7575057736720616</v>
      </c>
      <c r="F29" s="80">
        <v>33.78</v>
      </c>
      <c r="G29" s="80">
        <v>2420</v>
      </c>
      <c r="H29" s="80">
        <v>2108</v>
      </c>
      <c r="I29" s="2"/>
      <c r="U29" s="39"/>
      <c r="V29" s="39"/>
    </row>
    <row r="30" spans="1:22" ht="9.75" customHeight="1" x14ac:dyDescent="0.25">
      <c r="A30" s="2"/>
      <c r="B30" s="28" t="s">
        <v>10</v>
      </c>
      <c r="C30" s="81">
        <v>769.64008816192495</v>
      </c>
      <c r="D30" s="81">
        <v>698.73112541645196</v>
      </c>
      <c r="E30" s="82">
        <f t="shared" si="0"/>
        <v>10.148247325208308</v>
      </c>
      <c r="F30" s="81">
        <v>197.80219780219801</v>
      </c>
      <c r="G30" s="81">
        <v>1331.79664489691</v>
      </c>
      <c r="H30" s="81">
        <v>390</v>
      </c>
      <c r="I30" s="2"/>
      <c r="U30" s="39"/>
      <c r="V30" s="39"/>
    </row>
    <row r="31" spans="1:22" ht="11.25" customHeight="1" x14ac:dyDescent="0.25">
      <c r="A31" s="2"/>
      <c r="B31" s="28" t="s">
        <v>32</v>
      </c>
      <c r="C31" s="81">
        <v>620.85151625610195</v>
      </c>
      <c r="D31" s="81">
        <v>569.86432999634701</v>
      </c>
      <c r="E31" s="82">
        <f t="shared" si="0"/>
        <v>8.9472499989746304</v>
      </c>
      <c r="F31" s="81">
        <v>33.783783783783797</v>
      </c>
      <c r="G31" s="81">
        <v>2419.9999984535998</v>
      </c>
      <c r="H31" s="81">
        <v>1718</v>
      </c>
      <c r="I31" s="2"/>
      <c r="U31" s="39"/>
      <c r="V31" s="39"/>
    </row>
    <row r="32" spans="1:22" ht="10.5" customHeight="1" x14ac:dyDescent="0.25">
      <c r="A32" s="2"/>
      <c r="B32" s="41" t="s">
        <v>67</v>
      </c>
      <c r="C32" s="42"/>
      <c r="D32" s="43"/>
      <c r="E32" s="42"/>
      <c r="F32" s="42"/>
      <c r="G32" s="42"/>
      <c r="H32" s="44"/>
      <c r="I32" s="2"/>
      <c r="K32" s="39"/>
      <c r="L32" s="39"/>
      <c r="M32" s="39"/>
      <c r="N32" s="39"/>
      <c r="O32" s="39"/>
      <c r="P32" s="39"/>
      <c r="Q32" s="39"/>
      <c r="U32" s="39"/>
      <c r="V32" s="39"/>
    </row>
    <row r="33" spans="1:22" ht="10.5" customHeight="1" x14ac:dyDescent="0.25">
      <c r="A33" s="2"/>
      <c r="B33" s="32" t="s">
        <v>74</v>
      </c>
      <c r="C33" s="50"/>
      <c r="D33" s="51"/>
      <c r="E33" s="50"/>
      <c r="F33" s="50"/>
      <c r="G33" s="50"/>
      <c r="H33" s="52"/>
      <c r="I33" s="2"/>
      <c r="K33" s="39"/>
      <c r="L33" s="39"/>
      <c r="M33" s="39"/>
      <c r="N33" s="39"/>
      <c r="O33" s="39"/>
      <c r="P33" s="39"/>
      <c r="Q33" s="39"/>
      <c r="U33" s="39"/>
      <c r="V33" s="39"/>
    </row>
    <row r="34" spans="1:22" ht="10.5" customHeight="1" x14ac:dyDescent="0.25">
      <c r="A34" s="2"/>
      <c r="B34" s="32" t="s">
        <v>33</v>
      </c>
      <c r="C34" s="2"/>
      <c r="D34" s="2"/>
      <c r="E34" s="2"/>
      <c r="F34" s="2"/>
      <c r="G34" s="2"/>
      <c r="H34" s="33"/>
      <c r="I34" s="2"/>
      <c r="K34" s="39"/>
      <c r="L34" s="39"/>
      <c r="M34" s="39"/>
      <c r="N34" s="39"/>
      <c r="O34" s="39"/>
      <c r="P34" s="39"/>
      <c r="Q34" s="39"/>
      <c r="U34" s="39"/>
      <c r="V34" s="39"/>
    </row>
    <row r="35" spans="1:22" x14ac:dyDescent="0.25">
      <c r="B35" s="2"/>
      <c r="C35" s="2"/>
      <c r="D35" s="2"/>
      <c r="E35" s="29"/>
      <c r="F35" s="2"/>
      <c r="G35" s="2"/>
      <c r="H35" s="33"/>
      <c r="I35" s="2"/>
      <c r="K35" s="39"/>
      <c r="L35" s="39"/>
      <c r="M35" s="39"/>
      <c r="N35" s="39"/>
      <c r="O35" s="39"/>
      <c r="P35" s="39"/>
      <c r="Q35" s="39"/>
      <c r="U35" s="39"/>
      <c r="V35" s="39"/>
    </row>
    <row r="36" spans="1:22" x14ac:dyDescent="0.25">
      <c r="H36" s="3"/>
      <c r="U36" s="39"/>
      <c r="V36" s="39"/>
    </row>
    <row r="37" spans="1:22" x14ac:dyDescent="0.25">
      <c r="H37" s="5"/>
      <c r="U37" s="39"/>
      <c r="V37" s="39"/>
    </row>
    <row r="38" spans="1:22" x14ac:dyDescent="0.25">
      <c r="H38" s="5"/>
      <c r="L38" s="39"/>
      <c r="M38" s="39"/>
      <c r="N38" s="39"/>
      <c r="O38" s="39"/>
      <c r="P38" s="39"/>
      <c r="Q38" s="39"/>
      <c r="R38" s="39"/>
      <c r="U38" s="39"/>
      <c r="V38" s="39"/>
    </row>
    <row r="39" spans="1:22" x14ac:dyDescent="0.25">
      <c r="H39" s="5"/>
      <c r="U39" s="39"/>
      <c r="V39" s="39"/>
    </row>
    <row r="40" spans="1:22" x14ac:dyDescent="0.25">
      <c r="H40" s="5"/>
      <c r="U40" s="39"/>
      <c r="V40" s="39"/>
    </row>
    <row r="41" spans="1:22" x14ac:dyDescent="0.25">
      <c r="H41" s="5"/>
      <c r="U41" s="39"/>
      <c r="V41" s="39"/>
    </row>
    <row r="42" spans="1:22" x14ac:dyDescent="0.25">
      <c r="H42" s="5"/>
      <c r="U42" s="39"/>
      <c r="V42" s="39"/>
    </row>
    <row r="43" spans="1:22" x14ac:dyDescent="0.25">
      <c r="H43" s="5"/>
      <c r="U43" s="39"/>
      <c r="V43" s="39"/>
    </row>
    <row r="44" spans="1:22" x14ac:dyDescent="0.25">
      <c r="H44" s="5"/>
      <c r="U44" s="39"/>
      <c r="V44" s="39"/>
    </row>
    <row r="45" spans="1:22" x14ac:dyDescent="0.25">
      <c r="H45" s="5"/>
      <c r="U45" s="39"/>
      <c r="V45" s="39"/>
    </row>
    <row r="46" spans="1:22" x14ac:dyDescent="0.25">
      <c r="H46" s="5"/>
      <c r="U46" s="39"/>
      <c r="V46" s="39"/>
    </row>
    <row r="47" spans="1:22" x14ac:dyDescent="0.25">
      <c r="H47" s="5"/>
      <c r="U47" s="39"/>
      <c r="V47" s="39"/>
    </row>
    <row r="48" spans="1:22" x14ac:dyDescent="0.25">
      <c r="H48" s="5"/>
      <c r="U48" s="39"/>
      <c r="V48" s="39"/>
    </row>
    <row r="49" spans="14:22" x14ac:dyDescent="0.25">
      <c r="N49" s="39"/>
      <c r="O49" s="39"/>
      <c r="P49" s="39"/>
      <c r="Q49" s="39"/>
      <c r="R49" s="39"/>
      <c r="S49" s="39"/>
      <c r="T49" s="39"/>
      <c r="U49" s="39"/>
      <c r="V49" s="39"/>
    </row>
  </sheetData>
  <sortState xmlns:xlrd2="http://schemas.microsoft.com/office/spreadsheetml/2017/richdata2" ref="B7:H22">
    <sortCondition descending="1" ref="C7:C22"/>
  </sortState>
  <mergeCells count="1">
    <mergeCell ref="B2:H2"/>
  </mergeCells>
  <pageMargins left="0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8"/>
  <sheetViews>
    <sheetView showGridLines="0" tabSelected="1" view="pageBreakPreview" zoomScale="98" zoomScaleNormal="100" zoomScaleSheetLayoutView="98" zoomScalePageLayoutView="70" workbookViewId="0">
      <selection activeCell="I33" sqref="I33"/>
    </sheetView>
  </sheetViews>
  <sheetFormatPr defaultRowHeight="15" x14ac:dyDescent="0.25"/>
  <cols>
    <col min="1" max="1" width="40" customWidth="1"/>
    <col min="2" max="14" width="11.140625" bestFit="1" customWidth="1"/>
    <col min="15" max="15" width="10.140625" customWidth="1"/>
    <col min="25" max="25" width="8.7109375" customWidth="1"/>
  </cols>
  <sheetData>
    <row r="1" spans="1:22" ht="27" customHeight="1" x14ac:dyDescent="0.25">
      <c r="A1" s="8" t="s">
        <v>34</v>
      </c>
      <c r="B1" s="9" t="s">
        <v>38</v>
      </c>
      <c r="C1" s="9" t="s">
        <v>39</v>
      </c>
      <c r="D1" s="9" t="s">
        <v>40</v>
      </c>
      <c r="E1" s="9" t="s">
        <v>41</v>
      </c>
      <c r="F1" s="9" t="s">
        <v>42</v>
      </c>
      <c r="G1" s="9" t="s">
        <v>43</v>
      </c>
      <c r="H1" s="9" t="s">
        <v>44</v>
      </c>
      <c r="I1" s="9" t="s">
        <v>45</v>
      </c>
      <c r="J1" s="9" t="s">
        <v>46</v>
      </c>
      <c r="K1" s="9" t="s">
        <v>47</v>
      </c>
      <c r="L1" s="9" t="s">
        <v>48</v>
      </c>
      <c r="M1" s="10" t="s">
        <v>49</v>
      </c>
      <c r="N1" s="11" t="s">
        <v>50</v>
      </c>
    </row>
    <row r="2" spans="1:22" x14ac:dyDescent="0.25">
      <c r="A2" s="12" t="s">
        <v>7</v>
      </c>
      <c r="B2" s="13">
        <v>141574.34546522444</v>
      </c>
      <c r="C2" s="13">
        <v>134467.25387198306</v>
      </c>
      <c r="D2" s="13">
        <v>136017.96138240388</v>
      </c>
      <c r="E2" s="13">
        <v>141905.78155600303</v>
      </c>
      <c r="F2" s="13">
        <v>140531.58474939517</v>
      </c>
      <c r="G2" s="13">
        <v>139423.87743421804</v>
      </c>
      <c r="H2" s="13">
        <v>144867.33152510758</v>
      </c>
      <c r="I2" s="13">
        <v>140452.68401626818</v>
      </c>
      <c r="J2" s="13">
        <v>142915.51424049321</v>
      </c>
      <c r="K2" s="13">
        <v>141896.95802323043</v>
      </c>
      <c r="L2" s="13">
        <v>147040.59921249549</v>
      </c>
      <c r="M2" s="14">
        <v>150509.04212722022</v>
      </c>
      <c r="N2" s="15">
        <v>150179.72156729651</v>
      </c>
      <c r="O2" s="7"/>
    </row>
    <row r="3" spans="1:22" x14ac:dyDescent="0.25">
      <c r="A3" s="78" t="s">
        <v>28</v>
      </c>
      <c r="B3" s="13">
        <v>73798.030014875927</v>
      </c>
      <c r="C3" s="13">
        <v>71057.036934036092</v>
      </c>
      <c r="D3" s="13">
        <v>65758.75402764359</v>
      </c>
      <c r="E3" s="13">
        <v>66224.351721153202</v>
      </c>
      <c r="F3" s="13">
        <v>74215.138132720007</v>
      </c>
      <c r="G3" s="13">
        <v>70994.455782196354</v>
      </c>
      <c r="H3" s="13">
        <v>69359.603298428032</v>
      </c>
      <c r="I3" s="13">
        <v>66024.118228148815</v>
      </c>
      <c r="J3" s="13">
        <v>69642.622421438922</v>
      </c>
      <c r="K3" s="13">
        <v>72914.733609417643</v>
      </c>
      <c r="L3" s="13">
        <v>71217.290665077395</v>
      </c>
      <c r="M3" s="14">
        <v>73001.030453156214</v>
      </c>
      <c r="N3" s="15">
        <v>74116.992354040718</v>
      </c>
      <c r="O3" s="7"/>
    </row>
    <row r="4" spans="1:22" x14ac:dyDescent="0.25">
      <c r="A4" s="12" t="s">
        <v>31</v>
      </c>
      <c r="B4" s="13">
        <v>65292.012426518748</v>
      </c>
      <c r="C4" s="13">
        <v>73969.225763752664</v>
      </c>
      <c r="D4" s="13">
        <v>68386.998576337312</v>
      </c>
      <c r="E4" s="13">
        <v>63415.2844546794</v>
      </c>
      <c r="F4" s="13">
        <v>68356.854633451323</v>
      </c>
      <c r="G4" s="13">
        <v>71285.567946261755</v>
      </c>
      <c r="H4" s="13">
        <v>67969.767934820717</v>
      </c>
      <c r="I4" s="13">
        <v>68548.129815575681</v>
      </c>
      <c r="J4" s="13">
        <v>67523.967939813927</v>
      </c>
      <c r="K4" s="13">
        <v>70405.550174450094</v>
      </c>
      <c r="L4" s="13">
        <v>67052.404773252492</v>
      </c>
      <c r="M4" s="14">
        <v>67813.661907374204</v>
      </c>
      <c r="N4" s="15">
        <v>69632.905563128719</v>
      </c>
      <c r="O4" s="7"/>
    </row>
    <row r="5" spans="1:22" x14ac:dyDescent="0.25">
      <c r="A5" s="12" t="s">
        <v>30</v>
      </c>
      <c r="B5" s="13">
        <v>66966.709145922796</v>
      </c>
      <c r="C5" s="13">
        <v>72632.151561833001</v>
      </c>
      <c r="D5" s="13">
        <v>69830.032274733574</v>
      </c>
      <c r="E5" s="13">
        <v>64250.369636458046</v>
      </c>
      <c r="F5" s="13">
        <v>67180.266455816978</v>
      </c>
      <c r="G5" s="13">
        <v>69465.365624176498</v>
      </c>
      <c r="H5" s="13">
        <v>65046.818728576276</v>
      </c>
      <c r="I5" s="13">
        <v>68172.074109105568</v>
      </c>
      <c r="J5" s="13">
        <v>67874.741653874546</v>
      </c>
      <c r="K5" s="13">
        <v>64277.340436702514</v>
      </c>
      <c r="L5" s="13">
        <v>66421.169781873148</v>
      </c>
      <c r="M5" s="14">
        <v>65841.806925374811</v>
      </c>
      <c r="N5" s="15">
        <v>73659.532072529488</v>
      </c>
      <c r="O5" s="7"/>
    </row>
    <row r="6" spans="1:22" x14ac:dyDescent="0.25">
      <c r="A6" s="16" t="s">
        <v>6</v>
      </c>
      <c r="B6" s="13">
        <v>104213.54043002773</v>
      </c>
      <c r="C6" s="13">
        <v>98156.916417097309</v>
      </c>
      <c r="D6" s="13">
        <v>96784.420846834983</v>
      </c>
      <c r="E6" s="13">
        <v>94717.681170169832</v>
      </c>
      <c r="F6" s="13">
        <v>101273.2419114018</v>
      </c>
      <c r="G6" s="13">
        <v>100772.605931275</v>
      </c>
      <c r="H6" s="13">
        <v>102364.84786274451</v>
      </c>
      <c r="I6" s="13">
        <v>97953.549317583951</v>
      </c>
      <c r="J6" s="13">
        <v>99493.18722270969</v>
      </c>
      <c r="K6" s="13">
        <v>99761.572274084479</v>
      </c>
      <c r="L6" s="13">
        <v>99845.414496166632</v>
      </c>
      <c r="M6" s="14">
        <v>103030.09162396274</v>
      </c>
      <c r="N6" s="15">
        <v>104782.81421268637</v>
      </c>
      <c r="O6" s="7"/>
    </row>
    <row r="7" spans="1:22" x14ac:dyDescent="0.25">
      <c r="A7" s="8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/>
    </row>
    <row r="8" spans="1:22" x14ac:dyDescent="0.25">
      <c r="A8" s="12" t="s">
        <v>36</v>
      </c>
      <c r="B8" s="13">
        <v>117.97199999999999</v>
      </c>
      <c r="C8" s="13">
        <v>117.97199999999999</v>
      </c>
      <c r="D8" s="13">
        <v>117.97199999999999</v>
      </c>
      <c r="E8" s="13">
        <v>117.97199999999999</v>
      </c>
      <c r="F8" s="13">
        <v>117.97199999999999</v>
      </c>
      <c r="G8" s="13">
        <v>117.97199999999999</v>
      </c>
      <c r="H8" s="13">
        <v>117.97199999999999</v>
      </c>
      <c r="I8" s="13">
        <v>117.97199999999999</v>
      </c>
      <c r="J8" s="13">
        <v>117.97199999999999</v>
      </c>
      <c r="K8" s="13">
        <v>117.97199999999999</v>
      </c>
      <c r="L8" s="13">
        <v>117.97199999999999</v>
      </c>
      <c r="M8" s="14">
        <v>117.97199999999999</v>
      </c>
      <c r="N8" s="15">
        <v>117.97199999999999</v>
      </c>
      <c r="O8" s="7"/>
    </row>
    <row r="9" spans="1:22" x14ac:dyDescent="0.25">
      <c r="A9" s="8"/>
      <c r="B9" s="20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  <c r="N9" s="19"/>
    </row>
    <row r="10" spans="1:22" x14ac:dyDescent="0.25">
      <c r="A10" s="8" t="s">
        <v>37</v>
      </c>
      <c r="B10" s="17" t="s">
        <v>38</v>
      </c>
      <c r="C10" s="17" t="s">
        <v>39</v>
      </c>
      <c r="D10" s="17" t="s">
        <v>40</v>
      </c>
      <c r="E10" s="17" t="s">
        <v>41</v>
      </c>
      <c r="F10" s="17" t="s">
        <v>42</v>
      </c>
      <c r="G10" s="17" t="s">
        <v>43</v>
      </c>
      <c r="H10" s="17" t="s">
        <v>44</v>
      </c>
      <c r="I10" s="17" t="s">
        <v>45</v>
      </c>
      <c r="J10" s="17" t="s">
        <v>46</v>
      </c>
      <c r="K10" s="17" t="s">
        <v>47</v>
      </c>
      <c r="L10" s="17" t="s">
        <v>48</v>
      </c>
      <c r="M10" s="18" t="s">
        <v>49</v>
      </c>
      <c r="N10" s="19" t="s">
        <v>50</v>
      </c>
      <c r="O10" s="17" t="s">
        <v>51</v>
      </c>
      <c r="P10" s="17" t="s">
        <v>52</v>
      </c>
      <c r="Q10" s="18" t="s">
        <v>53</v>
      </c>
      <c r="R10" s="19" t="s">
        <v>54</v>
      </c>
      <c r="S10" s="17" t="s">
        <v>55</v>
      </c>
      <c r="T10" s="17" t="s">
        <v>56</v>
      </c>
      <c r="U10" s="18" t="s">
        <v>57</v>
      </c>
      <c r="V10" s="19" t="s">
        <v>58</v>
      </c>
    </row>
    <row r="11" spans="1:22" x14ac:dyDescent="0.25">
      <c r="A11" s="12" t="s">
        <v>7</v>
      </c>
      <c r="B11" s="13">
        <v>1200.5974060733199</v>
      </c>
      <c r="C11" s="13">
        <v>1139.9207384901999</v>
      </c>
      <c r="D11" s="13">
        <v>1153.73877473581</v>
      </c>
      <c r="E11" s="13">
        <v>1200.9248533042</v>
      </c>
      <c r="F11" s="13">
        <v>1192.9789899264299</v>
      </c>
      <c r="G11" s="13">
        <v>1178.4939546660801</v>
      </c>
      <c r="H11" s="13">
        <v>1229.63936115962</v>
      </c>
      <c r="I11" s="13">
        <v>1190.97219022942</v>
      </c>
      <c r="J11" s="13">
        <v>1212.5148381582001</v>
      </c>
      <c r="K11" s="13">
        <v>1199.49736429516</v>
      </c>
      <c r="L11" s="13">
        <v>1249.2955946271099</v>
      </c>
      <c r="M11" s="13">
        <v>1284.1454103502199</v>
      </c>
      <c r="N11" s="13">
        <v>1281.06095105178</v>
      </c>
      <c r="O11" s="13">
        <v>1267.14172156417</v>
      </c>
      <c r="P11" s="13">
        <v>1313.1287506251399</v>
      </c>
      <c r="Q11" s="13">
        <v>1334.9283909076601</v>
      </c>
      <c r="R11" s="13">
        <v>1378.0372426684901</v>
      </c>
      <c r="S11" s="65">
        <v>1414.4763061690801</v>
      </c>
      <c r="T11" s="65">
        <v>1406.8555049885499</v>
      </c>
      <c r="U11" s="65">
        <v>1426.10851111856</v>
      </c>
      <c r="V11" s="65">
        <v>1450.9235214707801</v>
      </c>
    </row>
    <row r="12" spans="1:22" x14ac:dyDescent="0.25">
      <c r="A12" s="78" t="s">
        <v>28</v>
      </c>
      <c r="B12" s="13">
        <v>621.44089385725897</v>
      </c>
      <c r="C12" s="13">
        <v>595.58851554818204</v>
      </c>
      <c r="D12" s="13">
        <v>560.73479151082995</v>
      </c>
      <c r="E12" s="13">
        <v>561.48798181858797</v>
      </c>
      <c r="F12" s="13">
        <v>629.320748362828</v>
      </c>
      <c r="G12" s="13">
        <v>602.66062112601401</v>
      </c>
      <c r="H12" s="13">
        <v>588.82212718525</v>
      </c>
      <c r="I12" s="13">
        <v>560.116563248028</v>
      </c>
      <c r="J12" s="13">
        <v>591.178388600311</v>
      </c>
      <c r="K12" s="13">
        <v>617.53091544654501</v>
      </c>
      <c r="L12" s="13">
        <v>601.24288974574404</v>
      </c>
      <c r="M12" s="13">
        <v>616.06083493461404</v>
      </c>
      <c r="N12" s="13">
        <v>628.56129022410403</v>
      </c>
      <c r="O12" s="13">
        <v>598.35022270164302</v>
      </c>
      <c r="P12" s="13">
        <v>576.77833087462398</v>
      </c>
      <c r="Q12" s="13">
        <v>628.93764043318902</v>
      </c>
      <c r="R12" s="13">
        <v>728.10985122708905</v>
      </c>
      <c r="S12" s="65">
        <v>723.62683298328898</v>
      </c>
      <c r="T12" s="65">
        <v>678.19409893383897</v>
      </c>
      <c r="U12" s="65">
        <v>669.85709876431804</v>
      </c>
      <c r="V12" s="65">
        <v>722.86744426013195</v>
      </c>
    </row>
    <row r="13" spans="1:22" x14ac:dyDescent="0.25">
      <c r="A13" s="12" t="s">
        <v>31</v>
      </c>
      <c r="B13" s="13">
        <v>553.85405835643098</v>
      </c>
      <c r="C13" s="13">
        <v>624.80740921376798</v>
      </c>
      <c r="D13" s="13">
        <v>575.87881380006797</v>
      </c>
      <c r="E13" s="13">
        <v>537.64538405522705</v>
      </c>
      <c r="F13" s="13">
        <v>580.12030803167397</v>
      </c>
      <c r="G13" s="13">
        <v>603.307341124103</v>
      </c>
      <c r="H13" s="13">
        <v>574.750938805028</v>
      </c>
      <c r="I13" s="13">
        <v>581.13298059210899</v>
      </c>
      <c r="J13" s="13">
        <v>573.23980534103896</v>
      </c>
      <c r="K13" s="13">
        <v>597.65468537021604</v>
      </c>
      <c r="L13" s="13">
        <v>568.97889483044901</v>
      </c>
      <c r="M13" s="13">
        <v>567.743867288263</v>
      </c>
      <c r="N13" s="13">
        <v>586.67597394364998</v>
      </c>
      <c r="O13" s="13">
        <v>584.30815532754298</v>
      </c>
      <c r="P13" s="13">
        <v>570.93295127895999</v>
      </c>
      <c r="Q13" s="13">
        <v>594.445332233209</v>
      </c>
      <c r="R13" s="13">
        <v>601.90723643171202</v>
      </c>
      <c r="S13" s="65">
        <v>643.57466806671096</v>
      </c>
      <c r="T13" s="65">
        <v>646.58484075029696</v>
      </c>
      <c r="U13" s="65">
        <v>645.71270946158995</v>
      </c>
      <c r="V13" s="65">
        <v>649.93910454669503</v>
      </c>
    </row>
    <row r="14" spans="1:22" x14ac:dyDescent="0.25">
      <c r="A14" s="12" t="s">
        <v>30</v>
      </c>
      <c r="B14" s="13">
        <v>568.84765874102095</v>
      </c>
      <c r="C14" s="13">
        <v>615.926930217375</v>
      </c>
      <c r="D14" s="13">
        <v>591.97090259095398</v>
      </c>
      <c r="E14" s="13">
        <v>544.67285114384094</v>
      </c>
      <c r="F14" s="13">
        <v>569.67301624435504</v>
      </c>
      <c r="G14" s="13">
        <v>589.71730919383697</v>
      </c>
      <c r="H14" s="13">
        <v>551.60703335267397</v>
      </c>
      <c r="I14" s="13">
        <v>577.93162980854095</v>
      </c>
      <c r="J14" s="13">
        <v>575.887862467952</v>
      </c>
      <c r="K14" s="13">
        <v>545.075815524571</v>
      </c>
      <c r="L14" s="13">
        <v>564.78583585497199</v>
      </c>
      <c r="M14" s="13">
        <v>560.52291452086104</v>
      </c>
      <c r="N14" s="13">
        <v>614.11197477432995</v>
      </c>
      <c r="O14" s="13">
        <v>614.57891341342201</v>
      </c>
      <c r="P14" s="13">
        <v>598.57407920483695</v>
      </c>
      <c r="Q14" s="13">
        <v>589.72651484179096</v>
      </c>
      <c r="R14" s="13">
        <v>605.62523078795505</v>
      </c>
      <c r="S14" s="65">
        <v>681.59696921813998</v>
      </c>
      <c r="T14" s="65">
        <v>647.53693839112805</v>
      </c>
      <c r="U14" s="65">
        <v>684.099543146619</v>
      </c>
      <c r="V14" s="65">
        <v>660.762832197438</v>
      </c>
    </row>
    <row r="15" spans="1:22" x14ac:dyDescent="0.25">
      <c r="A15" s="16" t="s">
        <v>6</v>
      </c>
      <c r="B15" s="13">
        <v>882.16165580327095</v>
      </c>
      <c r="C15" s="13">
        <v>828.33238655182299</v>
      </c>
      <c r="D15" s="13">
        <v>820.51717260443297</v>
      </c>
      <c r="E15" s="13">
        <v>803.29565142174602</v>
      </c>
      <c r="F15" s="13">
        <v>859.53495545558098</v>
      </c>
      <c r="G15" s="13">
        <v>853.87311999131305</v>
      </c>
      <c r="H15" s="13">
        <v>868.40816651951297</v>
      </c>
      <c r="I15" s="13">
        <v>830.33006809757296</v>
      </c>
      <c r="J15" s="13">
        <v>844.36594554185604</v>
      </c>
      <c r="K15" s="13">
        <v>845.63049083141505</v>
      </c>
      <c r="L15" s="13">
        <v>847.06662680175396</v>
      </c>
      <c r="M15" s="13">
        <v>875.75313538117598</v>
      </c>
      <c r="N15" s="13">
        <v>886.51255755057298</v>
      </c>
      <c r="O15" s="13">
        <v>865.37238646794901</v>
      </c>
      <c r="P15" s="13">
        <v>875.30856811037597</v>
      </c>
      <c r="Q15" s="13">
        <v>896.18726952983297</v>
      </c>
      <c r="R15" s="13">
        <v>943.61470358131805</v>
      </c>
      <c r="S15" s="65">
        <v>945.80246548635898</v>
      </c>
      <c r="T15" s="65">
        <v>933.49272989905296</v>
      </c>
      <c r="U15" s="65">
        <v>944.19843481588498</v>
      </c>
      <c r="V15" s="65">
        <v>996.58607536891202</v>
      </c>
    </row>
    <row r="16" spans="1:22" x14ac:dyDescent="0.25">
      <c r="A16" s="8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9"/>
    </row>
    <row r="17" spans="1:25" x14ac:dyDescent="0.25">
      <c r="A17" s="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  <c r="N17" s="19"/>
    </row>
    <row r="18" spans="1:25" x14ac:dyDescent="0.25">
      <c r="A18" s="8" t="s">
        <v>35</v>
      </c>
      <c r="B18" s="17" t="s">
        <v>38</v>
      </c>
      <c r="C18" s="17" t="s">
        <v>39</v>
      </c>
      <c r="D18" s="17" t="s">
        <v>40</v>
      </c>
      <c r="E18" s="17" t="s">
        <v>41</v>
      </c>
      <c r="F18" s="17" t="s">
        <v>42</v>
      </c>
      <c r="G18" s="17" t="s">
        <v>43</v>
      </c>
      <c r="H18" s="17" t="s">
        <v>44</v>
      </c>
      <c r="I18" s="17" t="s">
        <v>45</v>
      </c>
      <c r="J18" s="17" t="s">
        <v>46</v>
      </c>
      <c r="K18" s="17" t="s">
        <v>47</v>
      </c>
      <c r="L18" s="17" t="s">
        <v>48</v>
      </c>
      <c r="M18" s="18" t="s">
        <v>49</v>
      </c>
      <c r="N18" s="19" t="s">
        <v>50</v>
      </c>
      <c r="O18" s="17" t="s">
        <v>51</v>
      </c>
      <c r="P18" s="17" t="s">
        <v>52</v>
      </c>
      <c r="Q18" s="18" t="s">
        <v>53</v>
      </c>
      <c r="R18" s="19" t="s">
        <v>54</v>
      </c>
      <c r="S18" s="17" t="s">
        <v>55</v>
      </c>
      <c r="T18" s="17" t="s">
        <v>56</v>
      </c>
      <c r="U18" s="18" t="s">
        <v>57</v>
      </c>
      <c r="V18" s="19" t="s">
        <v>58</v>
      </c>
    </row>
    <row r="19" spans="1:25" x14ac:dyDescent="0.25">
      <c r="A19" s="12" t="s">
        <v>7</v>
      </c>
      <c r="B19" s="39">
        <v>850</v>
      </c>
      <c r="C19" s="39">
        <v>762</v>
      </c>
      <c r="D19" s="39">
        <v>1014</v>
      </c>
      <c r="E19" s="39">
        <v>883</v>
      </c>
      <c r="F19" s="39">
        <v>1173</v>
      </c>
      <c r="G19" s="39">
        <v>1208</v>
      </c>
      <c r="H19" s="39">
        <v>1368</v>
      </c>
      <c r="I19" s="39">
        <v>1179</v>
      </c>
      <c r="J19" s="39">
        <v>1330</v>
      </c>
      <c r="K19" s="39">
        <v>1219</v>
      </c>
      <c r="L19" s="39">
        <v>1409</v>
      </c>
      <c r="M19" s="39">
        <v>1150</v>
      </c>
      <c r="N19" s="39">
        <v>1219</v>
      </c>
      <c r="O19" s="39">
        <v>1089</v>
      </c>
      <c r="P19" s="39">
        <v>1350</v>
      </c>
      <c r="Q19" s="39">
        <v>1426</v>
      </c>
      <c r="R19" s="39">
        <v>1451</v>
      </c>
      <c r="S19" s="39">
        <v>1188</v>
      </c>
      <c r="T19" s="39">
        <v>847</v>
      </c>
      <c r="U19" s="39">
        <v>1476</v>
      </c>
      <c r="V19" s="39">
        <v>1517</v>
      </c>
    </row>
    <row r="20" spans="1:25" x14ac:dyDescent="0.25">
      <c r="A20" s="78" t="s">
        <v>28</v>
      </c>
      <c r="B20" s="39">
        <v>423</v>
      </c>
      <c r="C20" s="39">
        <v>464</v>
      </c>
      <c r="D20" s="39">
        <v>623</v>
      </c>
      <c r="E20" s="39">
        <v>612</v>
      </c>
      <c r="F20" s="39">
        <v>671</v>
      </c>
      <c r="G20" s="39">
        <v>713</v>
      </c>
      <c r="H20" s="39">
        <v>804</v>
      </c>
      <c r="I20" s="39">
        <v>719</v>
      </c>
      <c r="J20" s="39">
        <v>830</v>
      </c>
      <c r="K20" s="39">
        <v>767</v>
      </c>
      <c r="L20" s="39">
        <v>977</v>
      </c>
      <c r="M20" s="39">
        <v>727</v>
      </c>
      <c r="N20" s="39">
        <v>808</v>
      </c>
      <c r="O20" s="39">
        <v>686</v>
      </c>
      <c r="P20" s="39">
        <v>831</v>
      </c>
      <c r="Q20" s="39">
        <v>914</v>
      </c>
      <c r="R20" s="39">
        <v>1119</v>
      </c>
      <c r="S20" s="39">
        <v>1021</v>
      </c>
      <c r="T20" s="39">
        <v>648</v>
      </c>
      <c r="U20" s="39">
        <v>1025</v>
      </c>
      <c r="V20" s="39">
        <v>1179</v>
      </c>
    </row>
    <row r="21" spans="1:25" x14ac:dyDescent="0.25">
      <c r="A21" s="12" t="s">
        <v>31</v>
      </c>
      <c r="B21" s="39">
        <v>243</v>
      </c>
      <c r="C21" s="39">
        <v>232</v>
      </c>
      <c r="D21" s="39">
        <v>310</v>
      </c>
      <c r="E21" s="39">
        <v>315</v>
      </c>
      <c r="F21" s="39">
        <v>388</v>
      </c>
      <c r="G21" s="39">
        <v>362</v>
      </c>
      <c r="H21" s="39">
        <v>371</v>
      </c>
      <c r="I21" s="39">
        <v>371</v>
      </c>
      <c r="J21" s="39">
        <v>418</v>
      </c>
      <c r="K21" s="39">
        <v>470</v>
      </c>
      <c r="L21" s="39">
        <v>474</v>
      </c>
      <c r="M21" s="39">
        <v>405</v>
      </c>
      <c r="N21" s="39">
        <v>379</v>
      </c>
      <c r="O21" s="39">
        <v>378</v>
      </c>
      <c r="P21" s="39">
        <v>438</v>
      </c>
      <c r="Q21" s="39">
        <v>489</v>
      </c>
      <c r="R21" s="39">
        <v>517</v>
      </c>
      <c r="S21" s="39">
        <v>545</v>
      </c>
      <c r="T21" s="39">
        <v>369</v>
      </c>
      <c r="U21" s="39">
        <v>672</v>
      </c>
      <c r="V21" s="39">
        <v>522</v>
      </c>
    </row>
    <row r="22" spans="1:25" x14ac:dyDescent="0.25">
      <c r="A22" s="12" t="s">
        <v>30</v>
      </c>
      <c r="B22" s="39">
        <v>177</v>
      </c>
      <c r="C22" s="39">
        <v>208</v>
      </c>
      <c r="D22" s="39">
        <v>233</v>
      </c>
      <c r="E22" s="39">
        <v>207</v>
      </c>
      <c r="F22" s="39">
        <v>255</v>
      </c>
      <c r="G22" s="39">
        <v>263</v>
      </c>
      <c r="H22" s="39">
        <v>255</v>
      </c>
      <c r="I22" s="39">
        <v>249</v>
      </c>
      <c r="J22" s="39">
        <v>296</v>
      </c>
      <c r="K22" s="39">
        <v>271</v>
      </c>
      <c r="L22" s="39">
        <v>332</v>
      </c>
      <c r="M22" s="39">
        <v>253</v>
      </c>
      <c r="N22" s="39">
        <v>267</v>
      </c>
      <c r="O22" s="39">
        <v>230</v>
      </c>
      <c r="P22" s="39">
        <v>305</v>
      </c>
      <c r="Q22" s="39">
        <v>324</v>
      </c>
      <c r="R22" s="39">
        <v>348</v>
      </c>
      <c r="S22" s="39">
        <v>419</v>
      </c>
      <c r="T22" s="39">
        <v>264</v>
      </c>
      <c r="U22" s="39">
        <v>390</v>
      </c>
      <c r="V22" s="39">
        <v>295</v>
      </c>
    </row>
    <row r="23" spans="1:25" x14ac:dyDescent="0.25">
      <c r="A23" s="16" t="s">
        <v>6</v>
      </c>
      <c r="B23" s="20">
        <f>+SUM(B19:B22)</f>
        <v>1693</v>
      </c>
      <c r="C23" s="20">
        <f t="shared" ref="C23:V23" si="0">+SUM(C19:C22)</f>
        <v>1666</v>
      </c>
      <c r="D23" s="20">
        <f t="shared" si="0"/>
        <v>2180</v>
      </c>
      <c r="E23" s="20">
        <f t="shared" si="0"/>
        <v>2017</v>
      </c>
      <c r="F23" s="20">
        <f t="shared" si="0"/>
        <v>2487</v>
      </c>
      <c r="G23" s="20">
        <f t="shared" si="0"/>
        <v>2546</v>
      </c>
      <c r="H23" s="20">
        <f t="shared" si="0"/>
        <v>2798</v>
      </c>
      <c r="I23" s="20">
        <f t="shared" si="0"/>
        <v>2518</v>
      </c>
      <c r="J23" s="20">
        <f t="shared" si="0"/>
        <v>2874</v>
      </c>
      <c r="K23" s="20">
        <f t="shared" si="0"/>
        <v>2727</v>
      </c>
      <c r="L23" s="20">
        <f t="shared" si="0"/>
        <v>3192</v>
      </c>
      <c r="M23" s="20">
        <f t="shared" si="0"/>
        <v>2535</v>
      </c>
      <c r="N23" s="20">
        <f t="shared" si="0"/>
        <v>2673</v>
      </c>
      <c r="O23" s="20">
        <f t="shared" si="0"/>
        <v>2383</v>
      </c>
      <c r="P23" s="20">
        <f t="shared" si="0"/>
        <v>2924</v>
      </c>
      <c r="Q23" s="20">
        <f t="shared" si="0"/>
        <v>3153</v>
      </c>
      <c r="R23" s="20">
        <f t="shared" si="0"/>
        <v>3435</v>
      </c>
      <c r="S23" s="20">
        <f>+SUM(S19:S22)</f>
        <v>3173</v>
      </c>
      <c r="T23" s="20">
        <f t="shared" si="0"/>
        <v>2128</v>
      </c>
      <c r="U23" s="20">
        <f t="shared" si="0"/>
        <v>3563</v>
      </c>
      <c r="V23" s="20">
        <f t="shared" si="0"/>
        <v>3513</v>
      </c>
    </row>
    <row r="24" spans="1:25" s="3" customFormat="1" x14ac:dyDescent="0.25">
      <c r="F24" s="3">
        <f>+SUM(C23:F23)</f>
        <v>8350</v>
      </c>
      <c r="J24" s="3">
        <f>+SUM(G23:J23)</f>
        <v>10736</v>
      </c>
      <c r="M24" s="68"/>
      <c r="N24" s="3">
        <f>+SUM(K23:N23)</f>
        <v>11127</v>
      </c>
      <c r="O24" s="69"/>
      <c r="P24" s="69"/>
      <c r="Q24" s="69"/>
      <c r="R24" s="69">
        <f>+SUM(O23:R23)</f>
        <v>11895</v>
      </c>
      <c r="S24" s="69"/>
      <c r="T24" s="69"/>
      <c r="U24" s="69"/>
      <c r="V24" s="69">
        <f>+SUM(S23:V23)</f>
        <v>12377</v>
      </c>
      <c r="W24" s="69"/>
      <c r="X24" s="69"/>
      <c r="Y24" s="69"/>
    </row>
    <row r="25" spans="1:25" x14ac:dyDescent="0.25"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 x14ac:dyDescent="0.25">
      <c r="L26" s="2"/>
      <c r="O26" s="24"/>
      <c r="P26" s="24"/>
      <c r="Q26" s="24"/>
      <c r="R26" s="24"/>
      <c r="S26" s="24"/>
      <c r="T26" s="24"/>
      <c r="U26" s="24"/>
      <c r="V26" s="69"/>
      <c r="W26" s="24"/>
      <c r="X26" s="24"/>
      <c r="Y26" s="24"/>
    </row>
    <row r="27" spans="1:25" x14ac:dyDescent="0.25">
      <c r="O27" s="24"/>
      <c r="P27" s="24"/>
      <c r="Q27" s="24"/>
      <c r="R27" s="24"/>
      <c r="S27" s="24"/>
      <c r="T27" s="24"/>
      <c r="U27" s="24"/>
      <c r="V27" s="69"/>
      <c r="W27" s="24"/>
      <c r="X27" s="24"/>
      <c r="Y27" s="24"/>
    </row>
    <row r="28" spans="1:25" x14ac:dyDescent="0.25">
      <c r="F28" s="7"/>
      <c r="G28" s="1"/>
      <c r="I28" s="7"/>
      <c r="J28" s="1"/>
      <c r="L28" s="7"/>
      <c r="M28" s="1"/>
      <c r="O28" s="24"/>
      <c r="P28" s="24"/>
      <c r="Q28" s="69"/>
      <c r="R28" s="24"/>
      <c r="S28" s="24"/>
      <c r="T28" s="24"/>
      <c r="U28" s="24"/>
      <c r="V28" s="24"/>
      <c r="W28" s="24"/>
      <c r="X28" s="24"/>
      <c r="Y28" s="24"/>
    </row>
    <row r="29" spans="1:25" x14ac:dyDescent="0.25">
      <c r="F29" s="7"/>
      <c r="G29" s="1"/>
      <c r="I29" s="7"/>
      <c r="J29" s="1"/>
      <c r="L29" s="7"/>
      <c r="M29" s="1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x14ac:dyDescent="0.25">
      <c r="F30" s="7"/>
      <c r="G30" s="1"/>
      <c r="I30" s="7"/>
      <c r="J30" s="1"/>
      <c r="L30" s="7"/>
      <c r="M30" s="1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x14ac:dyDescent="0.25">
      <c r="F31" s="7"/>
      <c r="G31" s="1"/>
      <c r="I31" s="7"/>
      <c r="J31" s="1"/>
      <c r="L31" s="7"/>
      <c r="M31" s="1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5" x14ac:dyDescent="0.25"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2:25" x14ac:dyDescent="0.25">
      <c r="I33" s="2"/>
      <c r="J33" s="2"/>
      <c r="K33" s="2"/>
      <c r="L33" s="2"/>
      <c r="M33" s="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2:25" x14ac:dyDescent="0.25"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2:25" x14ac:dyDescent="0.25"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2:25" x14ac:dyDescent="0.25"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2:25" x14ac:dyDescent="0.25">
      <c r="M37" s="38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2:25" x14ac:dyDescent="0.25"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41" spans="2:25" x14ac:dyDescent="0.25">
      <c r="B41" s="2"/>
      <c r="C41" s="2"/>
      <c r="D41" s="2"/>
      <c r="F41" s="2"/>
      <c r="G41" s="2"/>
      <c r="H41" s="2"/>
      <c r="J41" s="2"/>
      <c r="K41" s="2"/>
      <c r="L41" s="2"/>
      <c r="N41" s="2"/>
      <c r="O41" s="2"/>
      <c r="P41" s="2"/>
      <c r="R41" s="2"/>
      <c r="S41" s="40"/>
      <c r="T41" s="40"/>
      <c r="U41" s="40"/>
      <c r="V41" s="40"/>
    </row>
    <row r="42" spans="2:25" x14ac:dyDescent="0.25">
      <c r="S42" s="66"/>
      <c r="T42" s="66"/>
      <c r="U42" s="66"/>
      <c r="V42" s="66"/>
    </row>
    <row r="43" spans="2:25" x14ac:dyDescent="0.25">
      <c r="S43" s="66"/>
      <c r="T43" s="66"/>
      <c r="U43" s="66"/>
      <c r="V43" s="66"/>
    </row>
    <row r="44" spans="2:25" x14ac:dyDescent="0.25">
      <c r="B44" s="2"/>
      <c r="C44" s="2"/>
      <c r="D44" s="2"/>
      <c r="F44" s="2"/>
      <c r="G44" s="2"/>
      <c r="H44" s="2"/>
      <c r="J44" s="2"/>
      <c r="K44" s="2"/>
      <c r="L44" s="2"/>
      <c r="N44" s="2"/>
      <c r="O44" s="2"/>
      <c r="P44" s="2"/>
      <c r="R44" s="2"/>
      <c r="S44" s="66"/>
      <c r="T44" s="66"/>
      <c r="U44" s="66"/>
      <c r="V44" s="66"/>
    </row>
    <row r="45" spans="2:25" x14ac:dyDescent="0.25">
      <c r="S45" s="66"/>
      <c r="T45" s="66"/>
      <c r="U45" s="66"/>
      <c r="V45" s="66"/>
    </row>
    <row r="46" spans="2:25" x14ac:dyDescent="0.25">
      <c r="S46" s="66"/>
      <c r="T46" s="66"/>
      <c r="U46" s="66"/>
      <c r="V46" s="66"/>
    </row>
    <row r="47" spans="2:25" x14ac:dyDescent="0.25">
      <c r="B47" s="2"/>
      <c r="C47" s="2"/>
      <c r="D47" s="2"/>
      <c r="F47" s="2"/>
      <c r="G47" s="2"/>
      <c r="H47" s="2"/>
      <c r="J47" s="2"/>
      <c r="K47" s="2"/>
      <c r="L47" s="2"/>
      <c r="N47" s="2"/>
      <c r="O47" s="2"/>
      <c r="P47" s="2"/>
      <c r="R47" s="2"/>
      <c r="S47" s="40"/>
      <c r="T47" s="40"/>
      <c r="U47" s="40"/>
      <c r="V47" s="40"/>
    </row>
    <row r="48" spans="2:25" x14ac:dyDescent="0.25">
      <c r="S48" s="40"/>
      <c r="T48" s="40"/>
      <c r="U48" s="40"/>
      <c r="V48" s="40"/>
    </row>
    <row r="49" spans="1:24" x14ac:dyDescent="0.25">
      <c r="S49" s="40"/>
      <c r="T49" s="40"/>
      <c r="U49" s="40"/>
      <c r="V49" s="40"/>
    </row>
    <row r="50" spans="1:24" x14ac:dyDescent="0.25">
      <c r="B50" s="2"/>
      <c r="C50" s="2"/>
      <c r="D50" s="2"/>
      <c r="F50" s="2"/>
      <c r="G50" s="2"/>
      <c r="H50" s="2"/>
      <c r="J50" s="2"/>
      <c r="K50" s="2"/>
      <c r="L50" s="2"/>
      <c r="N50" s="2"/>
      <c r="O50" s="2"/>
      <c r="P50" s="2"/>
      <c r="R50" s="2"/>
      <c r="S50" s="66"/>
      <c r="T50" s="66"/>
      <c r="U50" s="66"/>
      <c r="V50" s="66"/>
    </row>
    <row r="51" spans="1:24" x14ac:dyDescent="0.25">
      <c r="S51" s="66"/>
      <c r="T51" s="66"/>
      <c r="U51" s="66"/>
      <c r="V51" s="66"/>
    </row>
    <row r="52" spans="1:24" x14ac:dyDescent="0.25">
      <c r="S52" s="66"/>
      <c r="T52" s="66"/>
      <c r="U52" s="66"/>
      <c r="V52" s="66"/>
    </row>
    <row r="53" spans="1:24" x14ac:dyDescent="0.25">
      <c r="B53" s="2"/>
      <c r="C53" s="2"/>
      <c r="D53" s="2"/>
      <c r="F53" s="2"/>
      <c r="G53" s="2"/>
      <c r="H53" s="2"/>
      <c r="J53" s="2"/>
      <c r="K53" s="2"/>
      <c r="L53" s="2"/>
      <c r="N53" s="2"/>
      <c r="O53" s="2"/>
      <c r="P53" s="2"/>
      <c r="R53" s="2"/>
      <c r="S53" s="66"/>
      <c r="T53" s="66"/>
      <c r="U53" s="66"/>
      <c r="V53" s="66"/>
    </row>
    <row r="54" spans="1:24" x14ac:dyDescent="0.25">
      <c r="S54" s="67"/>
      <c r="T54" s="67"/>
      <c r="U54" s="67"/>
      <c r="V54" s="67"/>
    </row>
    <row r="56" spans="1:24" x14ac:dyDescent="0.25">
      <c r="B56" s="2"/>
      <c r="C56" s="2"/>
      <c r="D56" s="2"/>
      <c r="F56" s="2"/>
      <c r="G56" s="2"/>
      <c r="H56" s="2"/>
      <c r="J56" s="2"/>
      <c r="K56" s="2"/>
      <c r="L56" s="2"/>
      <c r="N56" s="2"/>
      <c r="O56" s="2"/>
      <c r="P56" s="2"/>
      <c r="R56" s="2"/>
    </row>
    <row r="58" spans="1:24" x14ac:dyDescent="0.25">
      <c r="S58" s="39"/>
      <c r="T58" s="39"/>
      <c r="U58" s="39"/>
      <c r="V58" s="39"/>
      <c r="W58" s="39"/>
      <c r="X58" s="39"/>
    </row>
    <row r="59" spans="1:24" x14ac:dyDescent="0.25">
      <c r="B59" s="2"/>
      <c r="C59" s="2"/>
      <c r="D59" s="2"/>
      <c r="F59" s="2"/>
      <c r="G59" s="2"/>
      <c r="H59" s="2"/>
      <c r="J59" s="2"/>
      <c r="K59" s="2"/>
      <c r="L59" s="2"/>
      <c r="N59" s="2"/>
      <c r="O59" s="2"/>
      <c r="P59" s="2"/>
      <c r="R59" s="2"/>
      <c r="S59" s="39"/>
      <c r="T59" s="39"/>
      <c r="U59" s="39"/>
      <c r="V59" s="39"/>
      <c r="W59" s="39"/>
      <c r="X59" s="39"/>
    </row>
    <row r="60" spans="1:24" x14ac:dyDescent="0.25">
      <c r="S60" s="39"/>
      <c r="T60" s="39"/>
      <c r="U60" s="39"/>
      <c r="V60" s="39"/>
      <c r="W60" s="39"/>
      <c r="X60" s="39"/>
    </row>
    <row r="61" spans="1:24" x14ac:dyDescent="0.25">
      <c r="S61" s="39"/>
      <c r="T61" s="39"/>
      <c r="U61" s="39"/>
      <c r="V61" s="39"/>
      <c r="W61" s="39"/>
      <c r="X61" s="39"/>
    </row>
    <row r="62" spans="1:24" x14ac:dyDescent="0.25">
      <c r="B62" s="2"/>
      <c r="C62" s="2"/>
      <c r="D62" s="2"/>
      <c r="F62" s="2"/>
      <c r="G62" s="2"/>
      <c r="H62" s="2"/>
      <c r="J62" s="2"/>
      <c r="K62" s="2"/>
      <c r="L62" s="2"/>
      <c r="N62" s="2"/>
      <c r="O62" s="2"/>
      <c r="P62" s="2"/>
      <c r="R62" s="2"/>
      <c r="S62" s="39"/>
      <c r="T62" s="39"/>
      <c r="U62" s="39"/>
      <c r="V62" s="39"/>
      <c r="W62" s="39"/>
      <c r="X62" s="39"/>
    </row>
    <row r="63" spans="1:24" x14ac:dyDescent="0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</row>
    <row r="64" spans="1:24" x14ac:dyDescent="0.2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</row>
    <row r="65" spans="1:24" x14ac:dyDescent="0.2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</row>
    <row r="66" spans="1:24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</row>
    <row r="67" spans="1:24" x14ac:dyDescent="0.2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</row>
    <row r="68" spans="1:24" x14ac:dyDescent="0.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22" min="22" max="6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44"/>
  <sheetViews>
    <sheetView showGridLines="0" view="pageBreakPreview" topLeftCell="A2" zoomScale="170" zoomScaleNormal="100" zoomScaleSheetLayoutView="170" workbookViewId="0">
      <selection activeCell="C38" sqref="C38"/>
    </sheetView>
  </sheetViews>
  <sheetFormatPr defaultRowHeight="15" x14ac:dyDescent="0.25"/>
  <cols>
    <col min="1" max="1" width="1.42578125" customWidth="1"/>
    <col min="2" max="2" width="20.85546875" customWidth="1"/>
    <col min="3" max="3" width="10.28515625" style="63" customWidth="1"/>
    <col min="4" max="5" width="7.85546875" style="63" customWidth="1"/>
    <col min="6" max="6" width="8.140625" customWidth="1"/>
    <col min="7" max="7" width="4.7109375" customWidth="1"/>
    <col min="8" max="8" width="4.42578125" customWidth="1"/>
    <col min="9" max="9" width="3.85546875" style="37" customWidth="1"/>
    <col min="10" max="10" width="3.85546875" customWidth="1"/>
    <col min="11" max="11" width="4" customWidth="1"/>
    <col min="12" max="12" width="3.85546875" customWidth="1"/>
    <col min="13" max="13" width="1.140625" customWidth="1"/>
  </cols>
  <sheetData>
    <row r="1" spans="2:36" hidden="1" x14ac:dyDescent="0.25">
      <c r="B1" s="21"/>
      <c r="C1" s="60"/>
      <c r="D1" s="60"/>
      <c r="E1" s="60"/>
      <c r="F1" s="22"/>
      <c r="G1" s="22"/>
      <c r="H1" s="22"/>
      <c r="I1" s="35"/>
      <c r="J1" s="22"/>
      <c r="K1" s="22"/>
      <c r="L1" s="23"/>
    </row>
    <row r="2" spans="2:36" x14ac:dyDescent="0.25">
      <c r="B2" s="58"/>
      <c r="C2" s="61"/>
      <c r="D2" s="61"/>
      <c r="E2" s="61"/>
      <c r="F2" s="58"/>
      <c r="G2" s="58"/>
      <c r="H2" s="58"/>
      <c r="I2" s="59"/>
      <c r="J2" s="58"/>
      <c r="K2" s="58"/>
      <c r="L2" s="58"/>
    </row>
    <row r="3" spans="2:36" ht="27" customHeight="1" x14ac:dyDescent="0.25">
      <c r="B3" s="99" t="s">
        <v>69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2:36" ht="24" customHeight="1" x14ac:dyDescent="0.25">
      <c r="B4" s="102"/>
      <c r="C4" s="104" t="s">
        <v>59</v>
      </c>
      <c r="D4" s="106" t="s">
        <v>60</v>
      </c>
      <c r="E4" s="107"/>
      <c r="F4" s="101" t="s">
        <v>61</v>
      </c>
      <c r="G4" s="101"/>
      <c r="H4" s="101" t="s">
        <v>62</v>
      </c>
      <c r="I4" s="101"/>
      <c r="J4" s="101"/>
      <c r="K4" s="101"/>
      <c r="L4" s="101"/>
      <c r="M4" s="57"/>
    </row>
    <row r="5" spans="2:36" ht="15" customHeight="1" x14ac:dyDescent="0.25">
      <c r="B5" s="103"/>
      <c r="C5" s="105"/>
      <c r="D5" s="77" t="s">
        <v>63</v>
      </c>
      <c r="E5" s="77" t="s">
        <v>64</v>
      </c>
      <c r="F5" s="64" t="s">
        <v>65</v>
      </c>
      <c r="G5" s="64" t="s">
        <v>66</v>
      </c>
      <c r="H5" s="64">
        <v>0.5</v>
      </c>
      <c r="I5" s="64" t="s">
        <v>70</v>
      </c>
      <c r="J5" s="64" t="s">
        <v>71</v>
      </c>
      <c r="K5" s="64" t="s">
        <v>72</v>
      </c>
      <c r="L5" s="96" t="s">
        <v>0</v>
      </c>
      <c r="M5" s="57"/>
      <c r="AI5" s="39"/>
      <c r="AJ5" s="39"/>
    </row>
    <row r="6" spans="2:36" ht="11.25" customHeight="1" x14ac:dyDescent="0.25">
      <c r="B6" s="27" t="s">
        <v>6</v>
      </c>
      <c r="C6" s="93">
        <v>957.82</v>
      </c>
      <c r="D6" s="83">
        <v>1239.94</v>
      </c>
      <c r="E6" s="83">
        <v>858.92</v>
      </c>
      <c r="F6" s="83">
        <v>1161.74</v>
      </c>
      <c r="G6" s="85">
        <v>382.13</v>
      </c>
      <c r="H6" s="70">
        <v>1372.92</v>
      </c>
      <c r="I6" s="70">
        <v>1181.53</v>
      </c>
      <c r="J6" s="70">
        <v>1084.57</v>
      </c>
      <c r="K6" s="70">
        <v>1125.99</v>
      </c>
      <c r="L6" s="70">
        <v>1365.35</v>
      </c>
      <c r="M6" s="71"/>
      <c r="P6" s="76"/>
      <c r="AI6" s="39"/>
      <c r="AJ6" s="39"/>
    </row>
    <row r="7" spans="2:36" ht="11.25" customHeight="1" x14ac:dyDescent="0.25">
      <c r="B7" s="27" t="s">
        <v>7</v>
      </c>
      <c r="C7" s="93">
        <v>1427.78</v>
      </c>
      <c r="D7" s="83">
        <v>1621.52</v>
      </c>
      <c r="E7" s="83">
        <v>1353.11</v>
      </c>
      <c r="F7" s="83">
        <v>1491.37</v>
      </c>
      <c r="G7" s="85">
        <v>667.72</v>
      </c>
      <c r="H7" s="70">
        <v>1616.44</v>
      </c>
      <c r="I7" s="70">
        <v>1436.4</v>
      </c>
      <c r="J7" s="70">
        <v>1412.86</v>
      </c>
      <c r="K7" s="70">
        <v>1446.4</v>
      </c>
      <c r="L7" s="70">
        <v>1741</v>
      </c>
      <c r="M7" s="72"/>
      <c r="N7" s="39"/>
      <c r="O7" s="39"/>
      <c r="P7" s="76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</row>
    <row r="8" spans="2:36" ht="11.25" customHeight="1" x14ac:dyDescent="0.25">
      <c r="B8" s="28" t="s">
        <v>27</v>
      </c>
      <c r="C8" s="94">
        <v>2307.6468036588799</v>
      </c>
      <c r="D8" s="84">
        <v>2563.68667762419</v>
      </c>
      <c r="E8" s="84">
        <v>2151.2572962090499</v>
      </c>
      <c r="F8" s="84">
        <v>2245.5876620981398</v>
      </c>
      <c r="G8" s="86">
        <v>2826.1544093590601</v>
      </c>
      <c r="H8" s="74">
        <v>2897.29756595957</v>
      </c>
      <c r="I8" s="74">
        <v>1793.46436010107</v>
      </c>
      <c r="J8" s="74">
        <v>1861.23404343059</v>
      </c>
      <c r="K8" s="74">
        <v>1955.7087020812301</v>
      </c>
      <c r="L8" s="74">
        <v>2568.19456768705</v>
      </c>
      <c r="M8" s="72"/>
      <c r="N8" s="39"/>
      <c r="O8" s="39"/>
      <c r="P8" s="76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</row>
    <row r="9" spans="2:36" ht="10.5" customHeight="1" x14ac:dyDescent="0.25">
      <c r="B9" s="28" t="s">
        <v>11</v>
      </c>
      <c r="C9" s="94">
        <v>2298.8618399780498</v>
      </c>
      <c r="D9" s="84">
        <v>2637.3612712099598</v>
      </c>
      <c r="E9" s="84">
        <v>2210.2302525115501</v>
      </c>
      <c r="F9" s="84">
        <v>2298.8618399780498</v>
      </c>
      <c r="G9" s="86">
        <v>0</v>
      </c>
      <c r="H9" s="74">
        <v>2631.1914065259898</v>
      </c>
      <c r="I9" s="74">
        <v>2224.6971458132798</v>
      </c>
      <c r="J9" s="74">
        <v>2313.9168372808099</v>
      </c>
      <c r="K9" s="74">
        <v>2127.45617042603</v>
      </c>
      <c r="L9" s="74">
        <v>2420.7804552033299</v>
      </c>
      <c r="M9" s="73"/>
      <c r="N9" s="39"/>
      <c r="O9" s="39"/>
      <c r="P9" s="76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</row>
    <row r="10" spans="2:36" ht="10.5" customHeight="1" x14ac:dyDescent="0.25">
      <c r="B10" s="28" t="s">
        <v>12</v>
      </c>
      <c r="C10" s="94">
        <v>2156.6210564134799</v>
      </c>
      <c r="D10" s="84">
        <v>2525.5617681537601</v>
      </c>
      <c r="E10" s="84">
        <v>2025.91999492696</v>
      </c>
      <c r="F10" s="84">
        <v>2156.6210564134799</v>
      </c>
      <c r="G10" s="86">
        <v>0</v>
      </c>
      <c r="H10" s="74">
        <v>2175.0397212273101</v>
      </c>
      <c r="I10" s="74">
        <v>2085.3051841095498</v>
      </c>
      <c r="J10" s="74">
        <v>1951.7488713522</v>
      </c>
      <c r="K10" s="74">
        <v>2096.18010084254</v>
      </c>
      <c r="L10" s="74">
        <v>2310.5708787125</v>
      </c>
      <c r="M10" s="73"/>
      <c r="N10" s="39"/>
      <c r="O10" s="39"/>
      <c r="P10" s="76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</row>
    <row r="11" spans="2:36" ht="10.5" customHeight="1" x14ac:dyDescent="0.25">
      <c r="B11" s="28" t="s">
        <v>13</v>
      </c>
      <c r="C11" s="94">
        <v>1707.93427468092</v>
      </c>
      <c r="D11" s="84">
        <v>2138.0150713142102</v>
      </c>
      <c r="E11" s="84">
        <v>1642.54358194116</v>
      </c>
      <c r="F11" s="84">
        <v>1713.0365473316399</v>
      </c>
      <c r="G11" s="86">
        <v>1124.7340156044199</v>
      </c>
      <c r="H11" s="74">
        <v>1872.66862946126</v>
      </c>
      <c r="I11" s="74">
        <v>1689.97407147792</v>
      </c>
      <c r="J11" s="74">
        <v>1660.3507741148401</v>
      </c>
      <c r="K11" s="74">
        <v>1625.9910950645799</v>
      </c>
      <c r="L11" s="74">
        <v>1907.4231946580001</v>
      </c>
      <c r="M11" s="73"/>
      <c r="N11" s="39"/>
      <c r="O11" s="39"/>
      <c r="P11" s="76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</row>
    <row r="12" spans="2:36" ht="10.5" customHeight="1" x14ac:dyDescent="0.25">
      <c r="B12" s="28" t="s">
        <v>14</v>
      </c>
      <c r="C12" s="94">
        <v>1428.28378168163</v>
      </c>
      <c r="D12" s="84">
        <v>1761.07087090544</v>
      </c>
      <c r="E12" s="84">
        <v>1327.47314962359</v>
      </c>
      <c r="F12" s="84">
        <v>1461.7635723364201</v>
      </c>
      <c r="G12" s="86">
        <v>804.07709624414099</v>
      </c>
      <c r="H12" s="74">
        <v>1494.65788872455</v>
      </c>
      <c r="I12" s="74">
        <v>1522.2656604265501</v>
      </c>
      <c r="J12" s="74">
        <v>1468.5298950264601</v>
      </c>
      <c r="K12" s="74">
        <v>1392.2007727637399</v>
      </c>
      <c r="L12" s="74">
        <v>1538.5591449768001</v>
      </c>
      <c r="M12" s="73"/>
      <c r="N12" s="39"/>
      <c r="O12" s="39"/>
      <c r="P12" s="76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</row>
    <row r="13" spans="2:36" ht="10.5" customHeight="1" x14ac:dyDescent="0.25">
      <c r="B13" s="28" t="s">
        <v>15</v>
      </c>
      <c r="C13" s="94">
        <v>1389.6843527702499</v>
      </c>
      <c r="D13" s="84">
        <v>1424.5091638781601</v>
      </c>
      <c r="E13" s="84">
        <v>1356.3362197484701</v>
      </c>
      <c r="F13" s="84">
        <v>1396.4504936698099</v>
      </c>
      <c r="G13" s="86">
        <v>786.51317551162401</v>
      </c>
      <c r="H13" s="74">
        <v>1445.93740515541</v>
      </c>
      <c r="I13" s="74">
        <v>1360.78384297566</v>
      </c>
      <c r="J13" s="74">
        <v>1417.3658900133</v>
      </c>
      <c r="K13" s="74">
        <v>1390.6022602841001</v>
      </c>
      <c r="L13" s="74">
        <v>1398.9842629150201</v>
      </c>
      <c r="M13" s="73"/>
      <c r="N13" s="39"/>
      <c r="O13" s="39"/>
      <c r="P13" s="76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</row>
    <row r="14" spans="2:36" ht="10.5" customHeight="1" x14ac:dyDescent="0.25">
      <c r="B14" s="28" t="s">
        <v>16</v>
      </c>
      <c r="C14" s="94">
        <v>1370.8553419791299</v>
      </c>
      <c r="D14" s="84">
        <v>1466.51441939301</v>
      </c>
      <c r="E14" s="84">
        <v>1239.60311660704</v>
      </c>
      <c r="F14" s="84">
        <v>1400.9388062212099</v>
      </c>
      <c r="G14" s="86">
        <v>916.380225084073</v>
      </c>
      <c r="H14" s="74">
        <v>1461.55816492038</v>
      </c>
      <c r="I14" s="74">
        <v>1478.5704588169999</v>
      </c>
      <c r="J14" s="74">
        <v>1368.20426587426</v>
      </c>
      <c r="K14" s="74">
        <v>1433.1866402032199</v>
      </c>
      <c r="L14" s="74">
        <v>1295.0142557710799</v>
      </c>
      <c r="M14" s="72"/>
      <c r="N14" s="39"/>
      <c r="O14" s="39"/>
      <c r="P14" s="76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</row>
    <row r="15" spans="2:36" ht="10.5" customHeight="1" x14ac:dyDescent="0.25">
      <c r="B15" s="28" t="s">
        <v>17</v>
      </c>
      <c r="C15" s="94">
        <v>1232.9024015447901</v>
      </c>
      <c r="D15" s="84">
        <v>1574.9688360438599</v>
      </c>
      <c r="E15" s="84">
        <v>1200.0207459890501</v>
      </c>
      <c r="F15" s="84">
        <v>1285.6847237239199</v>
      </c>
      <c r="G15" s="86">
        <v>556.10807428905105</v>
      </c>
      <c r="H15" s="74">
        <v>1410.8491196290499</v>
      </c>
      <c r="I15" s="74">
        <v>1371.97615757217</v>
      </c>
      <c r="J15" s="74">
        <v>1289.3684489244199</v>
      </c>
      <c r="K15" s="74">
        <v>1255.00464164547</v>
      </c>
      <c r="L15" s="74">
        <v>1249.0185582777699</v>
      </c>
      <c r="M15" s="72"/>
      <c r="N15" s="39"/>
      <c r="O15" s="39"/>
      <c r="P15" s="76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</row>
    <row r="16" spans="2:36" ht="10.5" customHeight="1" x14ac:dyDescent="0.25">
      <c r="B16" s="28" t="s">
        <v>18</v>
      </c>
      <c r="C16" s="94">
        <v>1232.2740760519</v>
      </c>
      <c r="D16" s="84">
        <v>1206.0019504606</v>
      </c>
      <c r="E16" s="84">
        <v>1238.78408376115</v>
      </c>
      <c r="F16" s="84">
        <v>1242.9570904674499</v>
      </c>
      <c r="G16" s="86">
        <v>740.87318094391003</v>
      </c>
      <c r="H16" s="74">
        <v>1359.9952839800601</v>
      </c>
      <c r="I16" s="74">
        <v>1266.26136376006</v>
      </c>
      <c r="J16" s="74">
        <v>1194.03070678415</v>
      </c>
      <c r="K16" s="74">
        <v>1103.9429406092199</v>
      </c>
      <c r="L16" s="74">
        <v>1602.89337717279</v>
      </c>
      <c r="M16" s="72"/>
      <c r="N16" s="39"/>
      <c r="O16" s="39"/>
      <c r="P16" s="76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</row>
    <row r="17" spans="2:36" ht="10.5" customHeight="1" x14ac:dyDescent="0.25">
      <c r="B17" s="28" t="s">
        <v>19</v>
      </c>
      <c r="C17" s="94">
        <v>1095.8301600452801</v>
      </c>
      <c r="D17" s="84">
        <v>1122.60212073722</v>
      </c>
      <c r="E17" s="84">
        <v>1094.5889023771001</v>
      </c>
      <c r="F17" s="84">
        <v>1080.0389747939</v>
      </c>
      <c r="G17" s="86">
        <v>1642.20796464317</v>
      </c>
      <c r="H17" s="74">
        <v>1158.3333333333301</v>
      </c>
      <c r="I17" s="74">
        <v>1109.9530888670899</v>
      </c>
      <c r="J17" s="74">
        <v>1097.9482710565501</v>
      </c>
      <c r="K17" s="74">
        <v>1056.9273457073</v>
      </c>
      <c r="L17" s="74">
        <v>1046.95133644511</v>
      </c>
      <c r="M17" s="72"/>
      <c r="N17" s="39"/>
      <c r="O17" s="39"/>
      <c r="P17" s="76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</row>
    <row r="18" spans="2:36" ht="10.5" customHeight="1" x14ac:dyDescent="0.25">
      <c r="B18" s="28" t="s">
        <v>20</v>
      </c>
      <c r="C18" s="94">
        <v>700.36623902760402</v>
      </c>
      <c r="D18" s="84">
        <v>972.65041382953302</v>
      </c>
      <c r="E18" s="84">
        <v>627.420545381024</v>
      </c>
      <c r="F18" s="84">
        <v>854.87507676883695</v>
      </c>
      <c r="G18" s="86">
        <v>609.38344432366705</v>
      </c>
      <c r="H18" s="74">
        <v>0</v>
      </c>
      <c r="I18" s="74">
        <v>1053.8277509927</v>
      </c>
      <c r="J18" s="74">
        <v>1018.84021685447</v>
      </c>
      <c r="K18" s="74">
        <v>516.84962411770402</v>
      </c>
      <c r="L18" s="74">
        <v>466.75993982059902</v>
      </c>
      <c r="M18" s="72"/>
      <c r="N18" s="39"/>
      <c r="O18" s="39"/>
      <c r="P18" s="76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</row>
    <row r="19" spans="2:36" ht="10.5" customHeight="1" x14ac:dyDescent="0.25">
      <c r="B19" s="28" t="s">
        <v>21</v>
      </c>
      <c r="C19" s="94">
        <v>677.39948819990798</v>
      </c>
      <c r="D19" s="84">
        <v>1009.22736477366</v>
      </c>
      <c r="E19" s="84">
        <v>612.17865660559698</v>
      </c>
      <c r="F19" s="84">
        <v>818.462632654716</v>
      </c>
      <c r="G19" s="86">
        <v>434.936536020853</v>
      </c>
      <c r="H19" s="74">
        <v>742.081447963801</v>
      </c>
      <c r="I19" s="74">
        <v>835.61067899936904</v>
      </c>
      <c r="J19" s="74">
        <v>833.54989375381001</v>
      </c>
      <c r="K19" s="74">
        <v>809.44836671140604</v>
      </c>
      <c r="L19" s="74">
        <v>729.87970558506902</v>
      </c>
      <c r="M19" s="72"/>
      <c r="N19" s="39"/>
      <c r="O19" s="39"/>
      <c r="P19" s="76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</row>
    <row r="20" spans="2:36" ht="10.5" customHeight="1" x14ac:dyDescent="0.25">
      <c r="B20" s="28" t="s">
        <v>22</v>
      </c>
      <c r="C20" s="94">
        <v>606.43311233206202</v>
      </c>
      <c r="D20" s="84">
        <v>909.42004008632398</v>
      </c>
      <c r="E20" s="84">
        <v>562.40737287653803</v>
      </c>
      <c r="F20" s="84">
        <v>815.54273300827197</v>
      </c>
      <c r="G20" s="86">
        <v>328.526111959334</v>
      </c>
      <c r="H20" s="74">
        <v>0</v>
      </c>
      <c r="I20" s="74">
        <v>770.43614247121104</v>
      </c>
      <c r="J20" s="74">
        <v>877.59621088549</v>
      </c>
      <c r="K20" s="74">
        <v>812.45646198269401</v>
      </c>
      <c r="L20" s="74">
        <v>715.075442247659</v>
      </c>
      <c r="M20" s="72"/>
      <c r="N20" s="39"/>
      <c r="O20" s="39"/>
      <c r="P20" s="76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</row>
    <row r="21" spans="2:36" ht="10.5" customHeight="1" x14ac:dyDescent="0.25">
      <c r="B21" s="28" t="s">
        <v>23</v>
      </c>
      <c r="C21" s="94">
        <v>595.01235548791499</v>
      </c>
      <c r="D21" s="84">
        <v>954.14884969325306</v>
      </c>
      <c r="E21" s="84">
        <v>446.15746832840301</v>
      </c>
      <c r="F21" s="84">
        <v>843.723643255654</v>
      </c>
      <c r="G21" s="86">
        <v>342.22253508623203</v>
      </c>
      <c r="H21" s="74">
        <v>972.10081616059097</v>
      </c>
      <c r="I21" s="74">
        <v>909.10808530065196</v>
      </c>
      <c r="J21" s="74">
        <v>868.34934843542601</v>
      </c>
      <c r="K21" s="74">
        <v>529.80132450331098</v>
      </c>
      <c r="L21" s="74">
        <v>309.35251798561097</v>
      </c>
      <c r="M21" s="72"/>
      <c r="N21" s="39"/>
      <c r="O21" s="39"/>
      <c r="P21" s="76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</row>
    <row r="22" spans="2:36" ht="10.5" customHeight="1" x14ac:dyDescent="0.25">
      <c r="B22" s="28" t="s">
        <v>24</v>
      </c>
      <c r="C22" s="94">
        <v>519.45225223763498</v>
      </c>
      <c r="D22" s="84">
        <v>784.46839021536096</v>
      </c>
      <c r="E22" s="84">
        <v>462.58871385438601</v>
      </c>
      <c r="F22" s="84">
        <v>687.49038889888698</v>
      </c>
      <c r="G22" s="86">
        <v>293.968180664572</v>
      </c>
      <c r="H22" s="74">
        <v>694.17908546681997</v>
      </c>
      <c r="I22" s="74">
        <v>694.40429282564298</v>
      </c>
      <c r="J22" s="74">
        <v>711.10618813073495</v>
      </c>
      <c r="K22" s="74">
        <v>684.02008572223599</v>
      </c>
      <c r="L22" s="74">
        <v>615.79462874645003</v>
      </c>
      <c r="M22" s="72"/>
      <c r="N22" s="39"/>
      <c r="O22" s="39"/>
      <c r="P22" s="76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</row>
    <row r="23" spans="2:36" ht="10.5" customHeight="1" x14ac:dyDescent="0.25">
      <c r="B23" s="28" t="s">
        <v>25</v>
      </c>
      <c r="C23" s="94">
        <v>453.39858520623602</v>
      </c>
      <c r="D23" s="84">
        <v>1172.0639041244301</v>
      </c>
      <c r="E23" s="84">
        <v>434.160133232833</v>
      </c>
      <c r="F23" s="84">
        <v>656.11187595874196</v>
      </c>
      <c r="G23" s="86">
        <v>393.295874312443</v>
      </c>
      <c r="H23" s="74">
        <v>0</v>
      </c>
      <c r="I23" s="74">
        <v>1172.0639041244301</v>
      </c>
      <c r="J23" s="74">
        <v>464.45783132530102</v>
      </c>
      <c r="K23" s="74">
        <v>762.40601503759399</v>
      </c>
      <c r="L23" s="74">
        <v>581.81818181818198</v>
      </c>
      <c r="M23" s="72"/>
      <c r="N23" s="39"/>
      <c r="O23" s="39"/>
      <c r="P23" s="76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</row>
    <row r="24" spans="2:36" ht="10.5" customHeight="1" x14ac:dyDescent="0.25">
      <c r="B24" s="28" t="s">
        <v>26</v>
      </c>
      <c r="C24" s="94">
        <v>426.14738002836702</v>
      </c>
      <c r="D24" s="84">
        <v>0</v>
      </c>
      <c r="E24" s="84">
        <v>426.14738002836702</v>
      </c>
      <c r="F24" s="84">
        <v>539.39393939393904</v>
      </c>
      <c r="G24" s="86">
        <v>387.77211859872801</v>
      </c>
      <c r="H24" s="74">
        <v>0</v>
      </c>
      <c r="I24" s="74">
        <v>562.5</v>
      </c>
      <c r="J24" s="74">
        <v>491.52542372881402</v>
      </c>
      <c r="K24" s="74">
        <v>567.56756756756795</v>
      </c>
      <c r="L24" s="74">
        <v>0</v>
      </c>
      <c r="M24" s="72"/>
      <c r="N24" s="39"/>
      <c r="O24" s="39"/>
      <c r="P24" s="76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</row>
    <row r="25" spans="2:36" ht="11.25" customHeight="1" x14ac:dyDescent="0.25">
      <c r="B25" s="27" t="s">
        <v>28</v>
      </c>
      <c r="C25" s="95">
        <v>700.59</v>
      </c>
      <c r="D25" s="87">
        <v>1048.8900000000001</v>
      </c>
      <c r="E25" s="87">
        <v>582.41</v>
      </c>
      <c r="F25" s="87">
        <v>978.88</v>
      </c>
      <c r="G25" s="88">
        <v>338.74</v>
      </c>
      <c r="H25" s="70">
        <v>1358.07</v>
      </c>
      <c r="I25" s="70">
        <v>1083.49</v>
      </c>
      <c r="J25" s="74">
        <v>920.72</v>
      </c>
      <c r="K25" s="70">
        <v>961.92</v>
      </c>
      <c r="L25" s="70">
        <v>972.35</v>
      </c>
      <c r="M25" s="72"/>
      <c r="N25" s="39"/>
      <c r="O25" s="39"/>
      <c r="P25" s="76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</row>
    <row r="26" spans="2:36" ht="10.5" customHeight="1" x14ac:dyDescent="0.25">
      <c r="B26" s="34" t="s">
        <v>8</v>
      </c>
      <c r="C26" s="94">
        <v>1098.4400768289499</v>
      </c>
      <c r="D26" s="84">
        <v>1129.00680398688</v>
      </c>
      <c r="E26" s="84">
        <v>1069.98317730647</v>
      </c>
      <c r="F26" s="84">
        <v>1176.8798418623001</v>
      </c>
      <c r="G26" s="86">
        <v>525.90492796160402</v>
      </c>
      <c r="H26" s="74">
        <v>1481.40101391452</v>
      </c>
      <c r="I26" s="74">
        <v>1200.8270586112101</v>
      </c>
      <c r="J26" s="74">
        <v>1176.5312677503</v>
      </c>
      <c r="K26" s="74">
        <v>1114.19679326355</v>
      </c>
      <c r="L26" s="74">
        <v>1229.5240149057699</v>
      </c>
      <c r="M26" s="72"/>
      <c r="N26" s="39"/>
      <c r="O26" s="39"/>
      <c r="P26" s="76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</row>
    <row r="27" spans="2:36" ht="10.5" customHeight="1" x14ac:dyDescent="0.25">
      <c r="B27" s="28" t="s">
        <v>29</v>
      </c>
      <c r="C27" s="94">
        <v>467.003090972037</v>
      </c>
      <c r="D27" s="84">
        <v>858.35420955503798</v>
      </c>
      <c r="E27" s="84">
        <v>414.13108555350402</v>
      </c>
      <c r="F27" s="84">
        <v>710.36769455146396</v>
      </c>
      <c r="G27" s="86">
        <v>317.361162390424</v>
      </c>
      <c r="H27" s="74">
        <v>854.76071704448304</v>
      </c>
      <c r="I27" s="74">
        <v>778.27131684976996</v>
      </c>
      <c r="J27" s="74">
        <v>690.60370886599605</v>
      </c>
      <c r="K27" s="74">
        <v>716.86190090526395</v>
      </c>
      <c r="L27" s="74">
        <v>695.20975425819495</v>
      </c>
      <c r="M27" s="72"/>
      <c r="N27" s="39"/>
      <c r="O27" s="39"/>
      <c r="P27" s="76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</row>
    <row r="28" spans="2:36" ht="11.25" customHeight="1" x14ac:dyDescent="0.25">
      <c r="B28" s="27" t="s">
        <v>30</v>
      </c>
      <c r="C28" s="93">
        <v>670.94</v>
      </c>
      <c r="D28" s="83">
        <v>855.47</v>
      </c>
      <c r="E28" s="83">
        <v>598.04</v>
      </c>
      <c r="F28" s="83">
        <v>753.25</v>
      </c>
      <c r="G28" s="85">
        <v>389.08</v>
      </c>
      <c r="H28" s="70">
        <v>1013.69</v>
      </c>
      <c r="I28" s="70">
        <v>823.45</v>
      </c>
      <c r="J28" s="70">
        <v>748.02</v>
      </c>
      <c r="K28" s="70">
        <v>728.21</v>
      </c>
      <c r="L28" s="70">
        <v>679.55</v>
      </c>
      <c r="M28" s="71"/>
      <c r="P28" s="76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</row>
    <row r="29" spans="2:36" ht="10.5" customHeight="1" x14ac:dyDescent="0.25">
      <c r="B29" s="46" t="s">
        <v>9</v>
      </c>
      <c r="C29" s="94">
        <v>844.18616824894798</v>
      </c>
      <c r="D29" s="84">
        <v>911.43340317996297</v>
      </c>
      <c r="E29" s="84">
        <v>797.17215032646197</v>
      </c>
      <c r="F29" s="84">
        <v>865.92503279826201</v>
      </c>
      <c r="G29" s="86">
        <v>628.41247538146797</v>
      </c>
      <c r="H29" s="74">
        <v>1013.79078400623</v>
      </c>
      <c r="I29" s="74">
        <v>889.01937825372499</v>
      </c>
      <c r="J29" s="74">
        <v>887.76007184937203</v>
      </c>
      <c r="K29" s="74">
        <v>844.70375261043205</v>
      </c>
      <c r="L29" s="74">
        <v>785.46296408817602</v>
      </c>
      <c r="M29" s="71"/>
      <c r="P29" s="76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</row>
    <row r="30" spans="2:36" ht="10.5" customHeight="1" x14ac:dyDescent="0.25">
      <c r="B30" s="28" t="s">
        <v>29</v>
      </c>
      <c r="C30" s="94">
        <v>542.80718080143299</v>
      </c>
      <c r="D30" s="84">
        <v>765.01759707421797</v>
      </c>
      <c r="E30" s="84">
        <v>491.25765338645601</v>
      </c>
      <c r="F30" s="84">
        <v>641.01371370180004</v>
      </c>
      <c r="G30" s="86">
        <v>339.30125148647397</v>
      </c>
      <c r="H30" s="74">
        <v>1013.60003277984</v>
      </c>
      <c r="I30" s="74">
        <v>739.11747959153399</v>
      </c>
      <c r="J30" s="74">
        <v>631.36822939345495</v>
      </c>
      <c r="K30" s="74">
        <v>609.96255205047805</v>
      </c>
      <c r="L30" s="74">
        <v>552.417040139704</v>
      </c>
      <c r="M30" s="71"/>
      <c r="P30" s="76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</row>
    <row r="31" spans="2:36" ht="11.25" customHeight="1" x14ac:dyDescent="0.25">
      <c r="B31" s="27" t="s">
        <v>31</v>
      </c>
      <c r="C31" s="95">
        <v>646.34</v>
      </c>
      <c r="D31" s="83">
        <v>948.42</v>
      </c>
      <c r="E31" s="83">
        <v>562.64</v>
      </c>
      <c r="F31" s="83">
        <v>787.52</v>
      </c>
      <c r="G31" s="85">
        <v>352.2</v>
      </c>
      <c r="H31" s="70">
        <v>1112.8900000000001</v>
      </c>
      <c r="I31" s="70">
        <v>946.25</v>
      </c>
      <c r="J31" s="70">
        <v>750.29</v>
      </c>
      <c r="K31" s="70">
        <v>723.34</v>
      </c>
      <c r="L31" s="70">
        <v>722.16</v>
      </c>
      <c r="M31" s="72"/>
      <c r="N31" s="39"/>
      <c r="O31" s="39"/>
      <c r="P31" s="76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</row>
    <row r="32" spans="2:36" ht="10.5" customHeight="1" x14ac:dyDescent="0.25">
      <c r="B32" s="28" t="s">
        <v>10</v>
      </c>
      <c r="C32" s="94">
        <v>769.64008816192495</v>
      </c>
      <c r="D32" s="84">
        <v>918.65734998201197</v>
      </c>
      <c r="E32" s="84">
        <v>670.70483802699903</v>
      </c>
      <c r="F32" s="84">
        <v>850.86047228056304</v>
      </c>
      <c r="G32" s="86">
        <v>422.43280578077702</v>
      </c>
      <c r="H32" s="74">
        <v>974.99290716036001</v>
      </c>
      <c r="I32" s="74">
        <v>905.02068598036601</v>
      </c>
      <c r="J32" s="74">
        <v>827.38096832681401</v>
      </c>
      <c r="K32" s="74">
        <v>841.73588698296999</v>
      </c>
      <c r="L32" s="74">
        <v>825.62793563532205</v>
      </c>
      <c r="M32" s="72"/>
      <c r="N32" s="39"/>
      <c r="O32" s="39"/>
      <c r="P32" s="76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</row>
    <row r="33" spans="1:36" ht="11.25" customHeight="1" x14ac:dyDescent="0.25">
      <c r="B33" s="28" t="s">
        <v>32</v>
      </c>
      <c r="C33" s="94">
        <v>620.85151625610195</v>
      </c>
      <c r="D33" s="84">
        <v>962.10815401770003</v>
      </c>
      <c r="E33" s="84">
        <v>546.27810242222097</v>
      </c>
      <c r="F33" s="84">
        <v>771.13650221899195</v>
      </c>
      <c r="G33" s="86">
        <v>344.38244892306301</v>
      </c>
      <c r="H33" s="74">
        <v>1151.40934248442</v>
      </c>
      <c r="I33" s="74">
        <v>958.24760967344002</v>
      </c>
      <c r="J33" s="74">
        <v>730.95725619317705</v>
      </c>
      <c r="K33" s="74">
        <v>697.05801955613799</v>
      </c>
      <c r="L33" s="74">
        <v>688.07511072463205</v>
      </c>
      <c r="M33" s="75"/>
      <c r="N33" s="39"/>
      <c r="O33" s="39"/>
      <c r="P33" s="76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</row>
    <row r="34" spans="1:36" ht="10.5" customHeight="1" x14ac:dyDescent="0.25">
      <c r="A34" s="89" t="s">
        <v>67</v>
      </c>
      <c r="B34" s="42"/>
      <c r="C34" s="43"/>
      <c r="D34" s="42"/>
      <c r="E34" s="42"/>
      <c r="F34" s="48"/>
      <c r="G34" s="48"/>
      <c r="H34" s="48"/>
      <c r="I34" s="49"/>
      <c r="J34" s="48"/>
      <c r="K34" s="48"/>
      <c r="L34" s="48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</row>
    <row r="35" spans="1:36" ht="10.5" customHeight="1" x14ac:dyDescent="0.25">
      <c r="A35" s="91" t="s">
        <v>74</v>
      </c>
      <c r="B35" s="90"/>
      <c r="C35" s="51"/>
      <c r="D35" s="50"/>
      <c r="E35" s="50"/>
      <c r="F35" s="28"/>
      <c r="G35" s="28"/>
      <c r="H35" s="28"/>
      <c r="I35" s="53"/>
      <c r="J35" s="28"/>
      <c r="K35" s="28"/>
      <c r="L35" s="28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</row>
    <row r="36" spans="1:36" ht="10.5" customHeight="1" x14ac:dyDescent="0.25">
      <c r="A36" s="91" t="s">
        <v>33</v>
      </c>
      <c r="B36" s="92"/>
      <c r="C36" s="2"/>
      <c r="D36" s="2"/>
      <c r="E36" s="2"/>
      <c r="F36" s="2"/>
      <c r="G36" s="2"/>
      <c r="H36" s="2"/>
      <c r="I36" s="36"/>
      <c r="J36" s="2"/>
      <c r="K36" s="2"/>
      <c r="L36" s="2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</row>
    <row r="37" spans="1:36" x14ac:dyDescent="0.25">
      <c r="A37" s="2"/>
      <c r="B37" s="2"/>
      <c r="C37" s="2"/>
      <c r="D37" s="29"/>
      <c r="E37" s="2"/>
      <c r="F37" s="2"/>
      <c r="G37" s="2"/>
      <c r="H37" s="2"/>
      <c r="I37" s="36"/>
      <c r="J37" s="2"/>
      <c r="K37" s="2"/>
      <c r="L37" s="2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</row>
    <row r="38" spans="1:36" x14ac:dyDescent="0.25">
      <c r="B38" s="2"/>
      <c r="C38" s="62"/>
      <c r="D38" s="62"/>
      <c r="E38" s="62"/>
      <c r="F38" s="2"/>
      <c r="G38" s="2"/>
      <c r="H38" s="2"/>
      <c r="I38" s="36"/>
      <c r="J38" s="2"/>
      <c r="K38" s="2"/>
      <c r="L38" s="2"/>
    </row>
    <row r="44" spans="1:36" x14ac:dyDescent="0.25">
      <c r="K44" s="1"/>
    </row>
  </sheetData>
  <sortState xmlns:xlrd2="http://schemas.microsoft.com/office/spreadsheetml/2017/richdata2" ref="B9:L24">
    <sortCondition descending="1" ref="C9:C24"/>
  </sortState>
  <mergeCells count="6">
    <mergeCell ref="B3:L3"/>
    <mergeCell ref="H4:L4"/>
    <mergeCell ref="B4:B5"/>
    <mergeCell ref="C4:C5"/>
    <mergeCell ref="D4:E4"/>
    <mergeCell ref="F4:G4"/>
  </mergeCells>
  <pageMargins left="0.31496062992125984" right="0.27559055118110237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О.6.1.</vt:lpstr>
      <vt:lpstr>Chart О.6.1.</vt:lpstr>
      <vt:lpstr>Table О.6.2.</vt:lpstr>
      <vt:lpstr>'Chart О.6.1.'!Print_Area</vt:lpstr>
      <vt:lpstr>'Table О.6.1.'!Print_Area</vt:lpstr>
      <vt:lpstr>'Table О.6.2.'!Print_Area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Bajovic</dc:creator>
  <cp:keywords>[SEC=JAVNO]</cp:keywords>
  <cp:lastModifiedBy>Сектор за финансијску стабилност</cp:lastModifiedBy>
  <cp:lastPrinted>2021-10-27T11:23:11Z</cp:lastPrinted>
  <dcterms:created xsi:type="dcterms:W3CDTF">2019-05-14T11:32:19Z</dcterms:created>
  <dcterms:modified xsi:type="dcterms:W3CDTF">2021-11-05T09:17:02Z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Footer">
    <vt:lpwstr>ЈАВНО</vt:lpwstr>
  </property>
  <property fmtid="{D5CDD505-2E9C-101B-9397-08002B2CF9AE}" pid="3" name="PM_Caveats_Count">
    <vt:lpwstr>0</vt:lpwstr>
  </property>
  <property fmtid="{D5CDD505-2E9C-101B-9397-08002B2CF9AE}" pid="4" name="PM_Originator_Hash_SHA1">
    <vt:lpwstr>4D12FD0481B5E7A949939312C9ADF3B073C999E9</vt:lpwstr>
  </property>
  <property fmtid="{D5CDD505-2E9C-101B-9397-08002B2CF9AE}" pid="5" name="PM_SecurityClassification">
    <vt:lpwstr>JAVNO</vt:lpwstr>
  </property>
  <property fmtid="{D5CDD505-2E9C-101B-9397-08002B2CF9AE}" pid="6" name="PM_DisplayValueSecClassificationWithQualifier">
    <vt:lpwstr>ЈАВНО</vt:lpwstr>
  </property>
  <property fmtid="{D5CDD505-2E9C-101B-9397-08002B2CF9AE}" pid="7" name="PM_Qualifier">
    <vt:lpwstr/>
  </property>
  <property fmtid="{D5CDD505-2E9C-101B-9397-08002B2CF9AE}" pid="8" name="PM_Hash_SHA1">
    <vt:lpwstr>C9AD3005DBBB948B1A4056B739F053EC2D9E7A30</vt:lpwstr>
  </property>
  <property fmtid="{D5CDD505-2E9C-101B-9397-08002B2CF9AE}" pid="9" name="PM_ProtectiveMarkingImage_Header">
    <vt:lpwstr>C:\Program Files\Common Files\janusNET Shared\janusSEAL\Images\DocumentSlashBlue.png</vt:lpwstr>
  </property>
  <property fmtid="{D5CDD505-2E9C-101B-9397-08002B2CF9AE}" pid="10" name="PM_InsertionValue">
    <vt:lpwstr>JAVNO</vt:lpwstr>
  </property>
  <property fmtid="{D5CDD505-2E9C-101B-9397-08002B2CF9AE}" pid="11" name="PM_ProtectiveMarkingValue_Header">
    <vt:lpwstr>ЈАВНО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D983736463D64788BD3CF616F66A0681</vt:lpwstr>
  </property>
  <property fmtid="{D5CDD505-2E9C-101B-9397-08002B2CF9AE}" pid="16" name="PM_OriginationTimeStamp">
    <vt:lpwstr>2019-05-14T11:35:17Z</vt:lpwstr>
  </property>
  <property fmtid="{D5CDD505-2E9C-101B-9397-08002B2CF9AE}" pid="17" name="PM_Hash_Version">
    <vt:lpwstr>2016.1</vt:lpwstr>
  </property>
  <property fmtid="{D5CDD505-2E9C-101B-9397-08002B2CF9AE}" pid="18" name="PM_Hash_Salt_Prev">
    <vt:lpwstr>E1C14E553F3D6612EDDAB32680994B1F</vt:lpwstr>
  </property>
  <property fmtid="{D5CDD505-2E9C-101B-9397-08002B2CF9AE}" pid="19" name="PM_Hash_Salt">
    <vt:lpwstr>E1C14E553F3D6612EDDAB32680994B1F</vt:lpwstr>
  </property>
  <property fmtid="{D5CDD505-2E9C-101B-9397-08002B2CF9AE}" pid="20" name="PM_PrintOutPlacement_XLS">
    <vt:lpwstr/>
  </property>
</Properties>
</file>