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0035"/>
  </bookViews>
  <sheets>
    <sheet name="Графикон О.1.1" sheetId="1" r:id="rId1"/>
    <sheet name="Графикон О.1.2" sheetId="4" r:id="rId2"/>
    <sheet name="Графикон О.1.3" sheetId="6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________cp1" hidden="1">{"'előző év december'!$A$2:$CP$214"}</definedName>
    <definedName name="_________cp10" hidden="1">{"'előző év december'!$A$2:$CP$214"}</definedName>
    <definedName name="_________cp11" hidden="1">{"'előző év december'!$A$2:$CP$214"}</definedName>
    <definedName name="_________cp2" hidden="1">{"'előző év december'!$A$2:$CP$214"}</definedName>
    <definedName name="_________cp3" hidden="1">{"'előző év december'!$A$2:$CP$214"}</definedName>
    <definedName name="_________cp4" hidden="1">{"'előző év december'!$A$2:$CP$214"}</definedName>
    <definedName name="_________cp5" hidden="1">{"'előző év december'!$A$2:$CP$214"}</definedName>
    <definedName name="_________cp6" hidden="1">{"'előző év december'!$A$2:$CP$214"}</definedName>
    <definedName name="_________cp7" hidden="1">{"'előző év december'!$A$2:$CP$214"}</definedName>
    <definedName name="_________cp8" hidden="1">{"'előző év december'!$A$2:$CP$214"}</definedName>
    <definedName name="_________cp9" hidden="1">{"'előző év december'!$A$2:$CP$214"}</definedName>
    <definedName name="_________cpr2" hidden="1">{"'előző év december'!$A$2:$CP$214"}</definedName>
    <definedName name="_________cpr3" hidden="1">{"'előző év december'!$A$2:$CP$214"}</definedName>
    <definedName name="_________cpr4" hidden="1">{"'előző év december'!$A$2:$CP$214"}</definedName>
    <definedName name="________cp1" hidden="1">{"'előző év december'!$A$2:$CP$214"}</definedName>
    <definedName name="________cp10" hidden="1">{"'előző év december'!$A$2:$CP$214"}</definedName>
    <definedName name="________cp11" hidden="1">{"'előző év december'!$A$2:$CP$214"}</definedName>
    <definedName name="________cp2" hidden="1">{"'előző év december'!$A$2:$CP$214"}</definedName>
    <definedName name="________cp3" hidden="1">{"'előző év december'!$A$2:$CP$214"}</definedName>
    <definedName name="________cp4" hidden="1">{"'előző év december'!$A$2:$CP$214"}</definedName>
    <definedName name="________cp5" hidden="1">{"'előző év december'!$A$2:$CP$214"}</definedName>
    <definedName name="________cp6" hidden="1">{"'előző év december'!$A$2:$CP$214"}</definedName>
    <definedName name="________cp7" hidden="1">{"'előző év december'!$A$2:$CP$214"}</definedName>
    <definedName name="________cp8" hidden="1">{"'előző év december'!$A$2:$CP$214"}</definedName>
    <definedName name="________cp9" hidden="1">{"'előző év december'!$A$2:$CP$214"}</definedName>
    <definedName name="________cpr2" hidden="1">{"'előző év december'!$A$2:$CP$214"}</definedName>
    <definedName name="________cpr3" hidden="1">{"'előző év december'!$A$2:$CP$214"}</definedName>
    <definedName name="________cpr4" hidden="1">{"'előző év december'!$A$2:$CP$214"}</definedName>
    <definedName name="_______cp1" localSheetId="1" hidden="1">{"'előző év december'!$A$2:$CP$214"}</definedName>
    <definedName name="_______cp1" hidden="1">{"'előző év december'!$A$2:$CP$214"}</definedName>
    <definedName name="_______cp10" localSheetId="1" hidden="1">{"'előző év december'!$A$2:$CP$214"}</definedName>
    <definedName name="_______cp10" hidden="1">{"'előző év december'!$A$2:$CP$214"}</definedName>
    <definedName name="_______cp11" localSheetId="1" hidden="1">{"'előző év december'!$A$2:$CP$214"}</definedName>
    <definedName name="_______cp11" hidden="1">{"'előző év december'!$A$2:$CP$214"}</definedName>
    <definedName name="_______cp2" localSheetId="1" hidden="1">{"'előző év december'!$A$2:$CP$214"}</definedName>
    <definedName name="_______cp2" hidden="1">{"'előző év december'!$A$2:$CP$214"}</definedName>
    <definedName name="_______cp3" localSheetId="1" hidden="1">{"'előző év december'!$A$2:$CP$214"}</definedName>
    <definedName name="_______cp3" hidden="1">{"'előző év december'!$A$2:$CP$214"}</definedName>
    <definedName name="_______cp4" localSheetId="1" hidden="1">{"'előző év december'!$A$2:$CP$214"}</definedName>
    <definedName name="_______cp4" hidden="1">{"'előző év december'!$A$2:$CP$214"}</definedName>
    <definedName name="_______cp5" localSheetId="1" hidden="1">{"'előző év december'!$A$2:$CP$214"}</definedName>
    <definedName name="_______cp5" hidden="1">{"'előző év december'!$A$2:$CP$214"}</definedName>
    <definedName name="_______cp6" localSheetId="1" hidden="1">{"'előző év december'!$A$2:$CP$214"}</definedName>
    <definedName name="_______cp6" hidden="1">{"'előző év december'!$A$2:$CP$214"}</definedName>
    <definedName name="_______cp7" localSheetId="1" hidden="1">{"'előző év december'!$A$2:$CP$214"}</definedName>
    <definedName name="_______cp7" hidden="1">{"'előző év december'!$A$2:$CP$214"}</definedName>
    <definedName name="_______cp8" localSheetId="1" hidden="1">{"'előző év december'!$A$2:$CP$214"}</definedName>
    <definedName name="_______cp8" hidden="1">{"'előző év december'!$A$2:$CP$214"}</definedName>
    <definedName name="_______cp9" localSheetId="1" hidden="1">{"'előző év december'!$A$2:$CP$214"}</definedName>
    <definedName name="_______cp9" hidden="1">{"'előző év december'!$A$2:$CP$214"}</definedName>
    <definedName name="_______cpr2" localSheetId="1" hidden="1">{"'előző év december'!$A$2:$CP$214"}</definedName>
    <definedName name="_______cpr2" hidden="1">{"'előző év december'!$A$2:$CP$214"}</definedName>
    <definedName name="_______cpr3" localSheetId="1" hidden="1">{"'előző év december'!$A$2:$CP$214"}</definedName>
    <definedName name="_______cpr3" hidden="1">{"'előző év december'!$A$2:$CP$214"}</definedName>
    <definedName name="_______cpr4" localSheetId="1" hidden="1">{"'előző év december'!$A$2:$CP$214"}</definedName>
    <definedName name="_______cpr4" hidden="1">{"'előző év december'!$A$2:$CP$214"}</definedName>
    <definedName name="_______xlfn.BAHTTEXT" hidden="1">#NAME?</definedName>
    <definedName name="______cp1" localSheetId="1" hidden="1">{"'előző év december'!$A$2:$CP$214"}</definedName>
    <definedName name="______cp1" hidden="1">{"'előző év december'!$A$2:$CP$214"}</definedName>
    <definedName name="______cp10" localSheetId="1" hidden="1">{"'előző év december'!$A$2:$CP$214"}</definedName>
    <definedName name="______cp10" hidden="1">{"'előző év december'!$A$2:$CP$214"}</definedName>
    <definedName name="______cp11" localSheetId="1" hidden="1">{"'előző év december'!$A$2:$CP$214"}</definedName>
    <definedName name="______cp11" hidden="1">{"'előző év december'!$A$2:$CP$214"}</definedName>
    <definedName name="______cp2" localSheetId="1" hidden="1">{"'előző év december'!$A$2:$CP$214"}</definedName>
    <definedName name="______cp2" hidden="1">{"'előző év december'!$A$2:$CP$214"}</definedName>
    <definedName name="______cp3" localSheetId="1" hidden="1">{"'előző év december'!$A$2:$CP$214"}</definedName>
    <definedName name="______cp3" hidden="1">{"'előző év december'!$A$2:$CP$214"}</definedName>
    <definedName name="______cp4" localSheetId="1" hidden="1">{"'előző év december'!$A$2:$CP$214"}</definedName>
    <definedName name="______cp4" hidden="1">{"'előző év december'!$A$2:$CP$214"}</definedName>
    <definedName name="______cp5" localSheetId="1" hidden="1">{"'előző év december'!$A$2:$CP$214"}</definedName>
    <definedName name="______cp5" hidden="1">{"'előző év december'!$A$2:$CP$214"}</definedName>
    <definedName name="______cp6" localSheetId="1" hidden="1">{"'előző év december'!$A$2:$CP$214"}</definedName>
    <definedName name="______cp6" hidden="1">{"'előző év december'!$A$2:$CP$214"}</definedName>
    <definedName name="______cp7" localSheetId="1" hidden="1">{"'előző év december'!$A$2:$CP$214"}</definedName>
    <definedName name="______cp7" hidden="1">{"'előző év december'!$A$2:$CP$214"}</definedName>
    <definedName name="______cp8" localSheetId="1" hidden="1">{"'előző év december'!$A$2:$CP$214"}</definedName>
    <definedName name="______cp8" hidden="1">{"'előző év december'!$A$2:$CP$214"}</definedName>
    <definedName name="______cp9" localSheetId="1" hidden="1">{"'előző év december'!$A$2:$CP$214"}</definedName>
    <definedName name="______cp9" hidden="1">{"'előző év december'!$A$2:$CP$214"}</definedName>
    <definedName name="______cpr2" localSheetId="1" hidden="1">{"'előző év december'!$A$2:$CP$214"}</definedName>
    <definedName name="______cpr2" hidden="1">{"'előző év december'!$A$2:$CP$214"}</definedName>
    <definedName name="______cpr3" localSheetId="1" hidden="1">{"'előző év december'!$A$2:$CP$214"}</definedName>
    <definedName name="______cpr3" hidden="1">{"'előző év december'!$A$2:$CP$214"}</definedName>
    <definedName name="______cpr4" localSheetId="1" hidden="1">{"'előző év december'!$A$2:$CP$214"}</definedName>
    <definedName name="______cpr4" hidden="1">{"'előző év december'!$A$2:$CP$214"}</definedName>
    <definedName name="______xlfn.BAHTTEXT" hidden="1">#NAME?</definedName>
    <definedName name="_____cp1" localSheetId="1" hidden="1">{"'előző év december'!$A$2:$CP$214"}</definedName>
    <definedName name="_____cp1" hidden="1">{"'előző év december'!$A$2:$CP$214"}</definedName>
    <definedName name="_____cp10" localSheetId="1" hidden="1">{"'előző év december'!$A$2:$CP$214"}</definedName>
    <definedName name="_____cp10" hidden="1">{"'előző év december'!$A$2:$CP$214"}</definedName>
    <definedName name="_____cp11" localSheetId="1" hidden="1">{"'előző év december'!$A$2:$CP$214"}</definedName>
    <definedName name="_____cp11" hidden="1">{"'előző év december'!$A$2:$CP$214"}</definedName>
    <definedName name="_____cp2" localSheetId="1" hidden="1">{"'előző év december'!$A$2:$CP$214"}</definedName>
    <definedName name="_____cp2" hidden="1">{"'előző év december'!$A$2:$CP$214"}</definedName>
    <definedName name="_____cp3" localSheetId="1" hidden="1">{"'előző év december'!$A$2:$CP$214"}</definedName>
    <definedName name="_____cp3" hidden="1">{"'előző év december'!$A$2:$CP$214"}</definedName>
    <definedName name="_____cp4" localSheetId="1" hidden="1">{"'előző év december'!$A$2:$CP$214"}</definedName>
    <definedName name="_____cp4" hidden="1">{"'előző év december'!$A$2:$CP$214"}</definedName>
    <definedName name="_____cp5" localSheetId="1" hidden="1">{"'előző év december'!$A$2:$CP$214"}</definedName>
    <definedName name="_____cp5" hidden="1">{"'előző év december'!$A$2:$CP$214"}</definedName>
    <definedName name="_____cp6" localSheetId="1" hidden="1">{"'előző év december'!$A$2:$CP$214"}</definedName>
    <definedName name="_____cp6" hidden="1">{"'előző év december'!$A$2:$CP$214"}</definedName>
    <definedName name="_____cp7" localSheetId="1" hidden="1">{"'előző év december'!$A$2:$CP$214"}</definedName>
    <definedName name="_____cp7" hidden="1">{"'előző év december'!$A$2:$CP$214"}</definedName>
    <definedName name="_____cp8" localSheetId="1" hidden="1">{"'előző év december'!$A$2:$CP$214"}</definedName>
    <definedName name="_____cp8" hidden="1">{"'előző év december'!$A$2:$CP$214"}</definedName>
    <definedName name="_____cp9" localSheetId="1" hidden="1">{"'előző év december'!$A$2:$CP$214"}</definedName>
    <definedName name="_____cp9" hidden="1">{"'előző év december'!$A$2:$CP$214"}</definedName>
    <definedName name="_____cpr2" localSheetId="1" hidden="1">{"'előző év december'!$A$2:$CP$214"}</definedName>
    <definedName name="_____cpr2" hidden="1">{"'előző év december'!$A$2:$CP$214"}</definedName>
    <definedName name="_____cpr3" localSheetId="1" hidden="1">{"'előző év december'!$A$2:$CP$214"}</definedName>
    <definedName name="_____cpr3" hidden="1">{"'előző év december'!$A$2:$CP$214"}</definedName>
    <definedName name="_____cpr4" localSheetId="1" hidden="1">{"'előző év december'!$A$2:$CP$214"}</definedName>
    <definedName name="_____cpr4" hidden="1">{"'előző év december'!$A$2:$CP$214"}</definedName>
    <definedName name="_____xlfn.BAHTTEXT" hidden="1">#NAME?</definedName>
    <definedName name="____1__123Graph_ACHART_1" hidden="1">[1]sez_očist!$F$16:$AG$16</definedName>
    <definedName name="____2__123Graph_ACHART_10" hidden="1">[2]pracovni!$E$49:$E$62</definedName>
    <definedName name="____3__123Graph_ACHART_11" hidden="1">[3]A!$E$6:$E$47</definedName>
    <definedName name="____4__123Graph_ACHART_12" hidden="1">[4]pracovni!$AL$111:$AL$117</definedName>
    <definedName name="____5__123Graph_ACHART_13" hidden="1">[5]D!$H$184:$H$184</definedName>
    <definedName name="____bn1" localSheetId="1" hidden="1">{"'előző év december'!$A$2:$CP$214"}</definedName>
    <definedName name="____bn1" hidden="1">{"'előző év december'!$A$2:$CP$214"}</definedName>
    <definedName name="____cp1" localSheetId="1" hidden="1">{"'előző év december'!$A$2:$CP$214"}</definedName>
    <definedName name="____cp1" hidden="1">{"'előző év december'!$A$2:$CP$214"}</definedName>
    <definedName name="____cp10" localSheetId="1" hidden="1">{"'előző év december'!$A$2:$CP$214"}</definedName>
    <definedName name="____cp10" hidden="1">{"'előző év december'!$A$2:$CP$214"}</definedName>
    <definedName name="____cp11" localSheetId="1" hidden="1">{"'előző év december'!$A$2:$CP$214"}</definedName>
    <definedName name="____cp11" hidden="1">{"'előző év december'!$A$2:$CP$214"}</definedName>
    <definedName name="____cp2" localSheetId="1" hidden="1">{"'előző év december'!$A$2:$CP$214"}</definedName>
    <definedName name="____cp2" hidden="1">{"'előző év december'!$A$2:$CP$214"}</definedName>
    <definedName name="____cp3" localSheetId="1" hidden="1">{"'előző év december'!$A$2:$CP$214"}</definedName>
    <definedName name="____cp3" hidden="1">{"'előző év december'!$A$2:$CP$214"}</definedName>
    <definedName name="____cp4" localSheetId="1" hidden="1">{"'előző év december'!$A$2:$CP$214"}</definedName>
    <definedName name="____cp4" hidden="1">{"'előző év december'!$A$2:$CP$214"}</definedName>
    <definedName name="____cp5" localSheetId="1" hidden="1">{"'előző év december'!$A$2:$CP$214"}</definedName>
    <definedName name="____cp5" hidden="1">{"'előző év december'!$A$2:$CP$214"}</definedName>
    <definedName name="____cp6" localSheetId="1" hidden="1">{"'előző év december'!$A$2:$CP$214"}</definedName>
    <definedName name="____cp6" hidden="1">{"'előző év december'!$A$2:$CP$214"}</definedName>
    <definedName name="____cp7" localSheetId="1" hidden="1">{"'előző év december'!$A$2:$CP$214"}</definedName>
    <definedName name="____cp7" hidden="1">{"'előző év december'!$A$2:$CP$214"}</definedName>
    <definedName name="____cp8" localSheetId="1" hidden="1">{"'előző év december'!$A$2:$CP$214"}</definedName>
    <definedName name="____cp8" hidden="1">{"'előző év december'!$A$2:$CP$214"}</definedName>
    <definedName name="____cp9" localSheetId="1" hidden="1">{"'előző év december'!$A$2:$CP$214"}</definedName>
    <definedName name="____cp9" hidden="1">{"'előző év december'!$A$2:$CP$214"}</definedName>
    <definedName name="____cpr2" localSheetId="1" hidden="1">{"'előző év december'!$A$2:$CP$214"}</definedName>
    <definedName name="____cpr2" hidden="1">{"'előző év december'!$A$2:$CP$214"}</definedName>
    <definedName name="____cpr3" localSheetId="1" hidden="1">{"'előző év december'!$A$2:$CP$214"}</definedName>
    <definedName name="____cpr3" hidden="1">{"'előző év december'!$A$2:$CP$214"}</definedName>
    <definedName name="____cpr4" localSheetId="1" hidden="1">{"'előző év december'!$A$2:$CP$214"}</definedName>
    <definedName name="____cpr4" hidden="1">{"'előző év december'!$A$2:$CP$214"}</definedName>
    <definedName name="____xlfn.BAHTTEXT" hidden="1">#NAME?</definedName>
    <definedName name="___1__123Graph_ACHART_1" hidden="1">[1]sez_očist!$F$16:$AG$16</definedName>
    <definedName name="___10__123Graph_ACHART_6" hidden="1">[6]HDP!#REF!</definedName>
    <definedName name="___11__123Graph_ACHART_7" hidden="1">'[7]gr HDPprvyr'!$C$3:$C$14</definedName>
    <definedName name="___12__123Graph_ACHART_8" hidden="1">[2]pracovni!$D$121:$D$136</definedName>
    <definedName name="___13__123Graph_ACHART_9" hidden="1">[2]pracovni!$E$29:$E$42</definedName>
    <definedName name="___14__123Graph_BCHART_1" hidden="1">[1]sez_očist!$F$18:$AG$18</definedName>
    <definedName name="___15__123Graph_BCHART_10" hidden="1">[2]pracovni!$D$49:$D$65</definedName>
    <definedName name="___16__123Graph_BCHART_11" hidden="1">[3]A!$K$6:$K$47</definedName>
    <definedName name="___17__123Graph_BCHART_12" hidden="1">[4]pracovni!$AN$111:$AN$117</definedName>
    <definedName name="___18__123Graph_BCHART_13" hidden="1">[5]D!$E$150:$E$161</definedName>
    <definedName name="___19__123Graph_BCHART_2" hidden="1">[8]nezamestnanost!#REF!</definedName>
    <definedName name="___2__123Graph_ACHART_10" hidden="1">[2]pracovni!$E$49:$E$62</definedName>
    <definedName name="___20__123Graph_BCHART_3" hidden="1">[2]pracovni!$G$69:$G$85</definedName>
    <definedName name="___21__123Graph_BCHART_4" hidden="1">'[7]gr HDPsez'!$F$6:$F$22</definedName>
    <definedName name="___22__123Graph_BCHART_5" hidden="1">[2]pracovni!$G$95:$G$111</definedName>
    <definedName name="___23__123Graph_BCHART_6" hidden="1">[6]HDP!#REF!</definedName>
    <definedName name="___24__123Graph_BCHART_7" hidden="1">'[7]gr HDPprvyr'!$B$3:$B$14</definedName>
    <definedName name="___25__123Graph_BCHART_8" hidden="1">[2]pracovni!$G$121:$G$136</definedName>
    <definedName name="___26__123Graph_BCHART_9" hidden="1">[2]pracovni!$D$29:$D$45</definedName>
    <definedName name="___27__123Graph_CCHART_1" hidden="1">[2]pracovni!$G$3:$G$15</definedName>
    <definedName name="___28__123Graph_CCHART_10" hidden="1">[2]pracovni!$G$49:$G$62</definedName>
    <definedName name="___29__123Graph_CCHART_11" hidden="1">[4]nezaměstnaní!$N$145:$N$176</definedName>
    <definedName name="___3__123Graph_ACHART_11" hidden="1">[3]A!$E$6:$E$47</definedName>
    <definedName name="___30__123Graph_CCHART_13" hidden="1">[5]D!$F$150:$F$161</definedName>
    <definedName name="___31__123Graph_CCHART_2" hidden="1">[1]sez_očist!$F$17:$AM$17</definedName>
    <definedName name="___32__123Graph_CCHART_3" hidden="1">[9]A!$D$67:$H$67</definedName>
    <definedName name="___33__123Graph_CCHART_4" hidden="1">[8]nezamestnanost!#REF!</definedName>
    <definedName name="___34__123Graph_CCHART_5" hidden="1">'[7]gr komponent'!$G$10:$G$25</definedName>
    <definedName name="___35__123Graph_CCHART_6" hidden="1">[6]HDP!#REF!</definedName>
    <definedName name="___36__123Graph_CCHART_7" hidden="1">'[7]gr HDPprvyr'!$E$3:$E$14</definedName>
    <definedName name="___37__123Graph_CCHART_9" hidden="1">[10]A!$C$2:$C$253</definedName>
    <definedName name="___38__123Graph_DCHART_1" hidden="1">[9]A!$C$8:$S$8</definedName>
    <definedName name="___39__123Graph_DCHART_10" hidden="1">[2]pracovni!$F$49:$F$65</definedName>
    <definedName name="___4__123Graph_ACHART_12" hidden="1">[4]pracovni!$AL$111:$AL$117</definedName>
    <definedName name="___40__123Graph_DCHART_13" hidden="1">[5]D!$G$150:$G$161</definedName>
    <definedName name="___41__123Graph_DCHART_2" hidden="1">[1]sez_očist!$F$20:$AI$20</definedName>
    <definedName name="___42__123Graph_DCHART_3" hidden="1">[9]A!$D$68:$H$68</definedName>
    <definedName name="___43__123Graph_DCHART_4" hidden="1">'[4]produkt a mzda'!$R$4:$R$32</definedName>
    <definedName name="___44__123Graph_DCHART_6" hidden="1">[6]HDP!#REF!</definedName>
    <definedName name="___45__123Graph_DCHART_7" hidden="1">'[7]gr HDPprvyr'!$D$3:$D$14</definedName>
    <definedName name="___46__123Graph_DCHART_9" hidden="1">[2]pracovni!$G$29:$G$42</definedName>
    <definedName name="___47__123Graph_ECHART_1" hidden="1">[9]A!$C$9:$S$9</definedName>
    <definedName name="___48__123Graph_ECHART_10" hidden="1">'[4]PH a mzda'!$R$226:$R$235</definedName>
    <definedName name="___49__123Graph_ECHART_2" hidden="1">[8]nezamestnanost!#REF!</definedName>
    <definedName name="___5__123Graph_ACHART_13" hidden="1">[5]D!$H$184:$H$184</definedName>
    <definedName name="___50__123Graph_ECHART_5" hidden="1">'[7]gr komponent'!$E$10:$E$25</definedName>
    <definedName name="___51__123Graph_ECHART_7" hidden="1">'[7]gr HDPprvyr'!$G$3:$G$14</definedName>
    <definedName name="___52__123Graph_ECHART_9" hidden="1">[2]pracovni!$F$29:$F$45</definedName>
    <definedName name="___53__123Graph_FCHART_10" hidden="1">'[4]PH a mzda'!$H$226:$H$235</definedName>
    <definedName name="___54__123Graph_FCHART_2" hidden="1">[8]nezamestnanost!#REF!</definedName>
    <definedName name="___55__123Graph_FCHART_7" hidden="1">'[7]gr HDPprvyr'!$F$3:$F$14</definedName>
    <definedName name="___56__123Graph_XCHART_1" hidden="1">[1]sez_očist!$F$15:$AG$15</definedName>
    <definedName name="___57__123Graph_XCHART_10" hidden="1">[2]pracovni!$A$49:$A$65</definedName>
    <definedName name="___58__123Graph_XCHART_11" hidden="1">[3]A!$B$6:$B$47</definedName>
    <definedName name="___59__123Graph_XCHART_13" hidden="1">[5]D!$D$150:$D$161</definedName>
    <definedName name="___6__123Graph_ACHART_2" hidden="1">[8]nezamestnanost!#REF!</definedName>
    <definedName name="___60__123Graph_XCHART_2" hidden="1">[1]sez_očist!$F$15:$AM$15</definedName>
    <definedName name="___61__123Graph_XCHART_3" hidden="1">[9]A!$D$64:$H$64</definedName>
    <definedName name="___62__123Graph_XCHART_4" hidden="1">#REF!</definedName>
    <definedName name="___63__123Graph_XCHART_5" hidden="1">[5]C!$G$121:$G$138</definedName>
    <definedName name="___64__123Graph_XCHART_6" hidden="1">[5]C!$G$121:$G$138</definedName>
    <definedName name="___65__123Graph_XCHART_7" hidden="1">[3]A!$B$6:$B$48</definedName>
    <definedName name="___66__123Graph_XCHART_9" hidden="1">[2]pracovni!$A$29:$A$45</definedName>
    <definedName name="___7__123Graph_ACHART_3" hidden="1">[2]pracovni!$D$69:$D$85</definedName>
    <definedName name="___8__123Graph_ACHART_4" hidden="1">[8]nezamestnanost!#REF!</definedName>
    <definedName name="___9__123Graph_ACHART_5" hidden="1">[2]pracovni!$D$95:$D$111</definedName>
    <definedName name="___as1" localSheetId="1" hidden="1">{#N/A,#N/A,FALSE,"CB";#N/A,#N/A,FALSE,"CMB";#N/A,#N/A,FALSE,"NBFI"}</definedName>
    <definedName name="___as1" hidden="1">{#N/A,#N/A,FALSE,"CB";#N/A,#N/A,FALSE,"CMB";#N/A,#N/A,FALSE,"NBFI"}</definedName>
    <definedName name="___bn1" localSheetId="1" hidden="1">{"'előző év december'!$A$2:$CP$214"}</definedName>
    <definedName name="___bn1" hidden="1">{"'előző év december'!$A$2:$CP$214"}</definedName>
    <definedName name="___cp1" localSheetId="1" hidden="1">{"'előző év december'!$A$2:$CP$214"}</definedName>
    <definedName name="___cp1" hidden="1">{"'előző év december'!$A$2:$CP$214"}</definedName>
    <definedName name="___cp10" localSheetId="1" hidden="1">{"'előző év december'!$A$2:$CP$214"}</definedName>
    <definedName name="___cp10" hidden="1">{"'előző év december'!$A$2:$CP$214"}</definedName>
    <definedName name="___cp11" localSheetId="1" hidden="1">{"'előző év december'!$A$2:$CP$214"}</definedName>
    <definedName name="___cp11" hidden="1">{"'előző év december'!$A$2:$CP$214"}</definedName>
    <definedName name="___cp2" localSheetId="1" hidden="1">{"'előző év december'!$A$2:$CP$214"}</definedName>
    <definedName name="___cp2" hidden="1">{"'előző év december'!$A$2:$CP$214"}</definedName>
    <definedName name="___cp3" localSheetId="1" hidden="1">{"'előző év december'!$A$2:$CP$214"}</definedName>
    <definedName name="___cp3" hidden="1">{"'előző év december'!$A$2:$CP$214"}</definedName>
    <definedName name="___cp4" localSheetId="1" hidden="1">{"'előző év december'!$A$2:$CP$214"}</definedName>
    <definedName name="___cp4" hidden="1">{"'előző év december'!$A$2:$CP$214"}</definedName>
    <definedName name="___cp5" localSheetId="1" hidden="1">{"'előző év december'!$A$2:$CP$214"}</definedName>
    <definedName name="___cp5" hidden="1">{"'előző év december'!$A$2:$CP$214"}</definedName>
    <definedName name="___cp6" localSheetId="1" hidden="1">{"'előző év december'!$A$2:$CP$214"}</definedName>
    <definedName name="___cp6" hidden="1">{"'előző év december'!$A$2:$CP$214"}</definedName>
    <definedName name="___cp7" localSheetId="1" hidden="1">{"'előző év december'!$A$2:$CP$214"}</definedName>
    <definedName name="___cp7" hidden="1">{"'előző év december'!$A$2:$CP$214"}</definedName>
    <definedName name="___cp8" localSheetId="1" hidden="1">{"'előző év december'!$A$2:$CP$214"}</definedName>
    <definedName name="___cp8" hidden="1">{"'előző év december'!$A$2:$CP$214"}</definedName>
    <definedName name="___cp9" localSheetId="1" hidden="1">{"'előző év december'!$A$2:$CP$214"}</definedName>
    <definedName name="___cp9" hidden="1">{"'előző év december'!$A$2:$CP$214"}</definedName>
    <definedName name="___cpr2" localSheetId="1" hidden="1">{"'előző év december'!$A$2:$CP$214"}</definedName>
    <definedName name="___cpr2" hidden="1">{"'előző év december'!$A$2:$CP$214"}</definedName>
    <definedName name="___cpr3" localSheetId="1" hidden="1">{"'előző év december'!$A$2:$CP$214"}</definedName>
    <definedName name="___cpr3" hidden="1">{"'előző év december'!$A$2:$CP$214"}</definedName>
    <definedName name="___cpr4" localSheetId="1" hidden="1">{"'előző év december'!$A$2:$CP$214"}</definedName>
    <definedName name="___cpr4" hidden="1">{"'előző év december'!$A$2:$CP$214"}</definedName>
    <definedName name="___xlfn.BAHTTEXT" hidden="1">#NAME?</definedName>
    <definedName name="__1__123Graph_ACHART_1" hidden="1">[1]sez_očist!$F$16:$AG$16</definedName>
    <definedName name="__10__123Graph_ACHART_4" localSheetId="0" hidden="1">[8]nezamestnanost!#REF!</definedName>
    <definedName name="__10__123Graph_ACHART_4" localSheetId="1" hidden="1">[8]nezamestnanost!#REF!</definedName>
    <definedName name="__10__123Graph_ACHART_4" hidden="1">[8]nezamestnanost!#REF!</definedName>
    <definedName name="__10__123Graph_ACHART_6" localSheetId="0" hidden="1">[6]HDP!#REF!</definedName>
    <definedName name="__10__123Graph_ACHART_6" localSheetId="1" hidden="1">[6]HDP!#REF!</definedName>
    <definedName name="__10__123Graph_ACHART_6" hidden="1">[6]HDP!#REF!</definedName>
    <definedName name="__11__123Graph_ACHART_5" hidden="1">[2]pracovni!$D$95:$D$111</definedName>
    <definedName name="__11__123Graph_ACHART_7" hidden="1">'[7]gr HDPprvyr'!$C$3:$C$14</definedName>
    <definedName name="__12__123Graph_ACHART_8" hidden="1">[2]pracovni!$D$121:$D$136</definedName>
    <definedName name="__123Graph_A" localSheetId="0" hidden="1">[11]Market!#REF!</definedName>
    <definedName name="__123Graph_A" localSheetId="1" hidden="1">[11]Market!#REF!</definedName>
    <definedName name="__123Graph_A" hidden="1">[11]Market!#REF!</definedName>
    <definedName name="__123Graph_A1" localSheetId="0" hidden="1">[11]Market!#REF!</definedName>
    <definedName name="__123Graph_A1" localSheetId="1" hidden="1">[11]Market!#REF!</definedName>
    <definedName name="__123Graph_A1" hidden="1">[11]Market!#REF!</definedName>
    <definedName name="__123Graph_ADIFF" localSheetId="0" hidden="1">[11]Market!#REF!</definedName>
    <definedName name="__123Graph_ADIFF" localSheetId="1" hidden="1">[11]Market!#REF!</definedName>
    <definedName name="__123Graph_ADIFF" hidden="1">[11]Market!#REF!</definedName>
    <definedName name="__123Graph_ALINES" localSheetId="0" hidden="1">[11]Market!#REF!</definedName>
    <definedName name="__123Graph_ALINES" localSheetId="1" hidden="1">[11]Market!#REF!</definedName>
    <definedName name="__123Graph_ALINES" hidden="1">[11]Market!#REF!</definedName>
    <definedName name="__123Graph_ARER" localSheetId="0" hidden="1">#REF!</definedName>
    <definedName name="__123Graph_ARER" localSheetId="1" hidden="1">#REF!</definedName>
    <definedName name="__123Graph_ARER" hidden="1">#REF!</definedName>
    <definedName name="__123Graph_B" localSheetId="0" hidden="1">[11]Market!#REF!</definedName>
    <definedName name="__123Graph_B" localSheetId="1" hidden="1">[11]Market!#REF!</definedName>
    <definedName name="__123Graph_B" hidden="1">[11]Market!#REF!</definedName>
    <definedName name="__123Graph_BDIFF" localSheetId="0" hidden="1">[11]Market!#REF!</definedName>
    <definedName name="__123Graph_BDIFF" localSheetId="1" hidden="1">[11]Market!#REF!</definedName>
    <definedName name="__123Graph_BDIFF" hidden="1">[11]Market!#REF!</definedName>
    <definedName name="__123Graph_BGDP" localSheetId="0" hidden="1">'[12]Quarterly Program'!#REF!</definedName>
    <definedName name="__123Graph_BGDP" localSheetId="1" hidden="1">'[12]Quarterly Program'!#REF!</definedName>
    <definedName name="__123Graph_BGDP" hidden="1">'[12]Quarterly Program'!#REF!</definedName>
    <definedName name="__123Graph_BLINES" localSheetId="0" hidden="1">[11]Market!#REF!</definedName>
    <definedName name="__123Graph_BLINES" localSheetId="1" hidden="1">[11]Market!#REF!</definedName>
    <definedName name="__123Graph_BLINES" hidden="1">[11]Market!#REF!</definedName>
    <definedName name="__123Graph_BMONEY" localSheetId="0" hidden="1">'[12]Quarterly Program'!#REF!</definedName>
    <definedName name="__123Graph_BMONEY" localSheetId="1" hidden="1">'[12]Quarterly Program'!#REF!</definedName>
    <definedName name="__123Graph_BMONEY" hidden="1">'[12]Quarterly Program'!#REF!</definedName>
    <definedName name="__123Graph_BRER" localSheetId="0" hidden="1">#REF!</definedName>
    <definedName name="__123Graph_BRER" localSheetId="1" hidden="1">#REF!</definedName>
    <definedName name="__123Graph_BRER" hidden="1">#REF!</definedName>
    <definedName name="__123Graph_C" localSheetId="0" hidden="1">[11]Market!#REF!</definedName>
    <definedName name="__123Graph_C" localSheetId="1" hidden="1">[11]Market!#REF!</definedName>
    <definedName name="__123Graph_C" hidden="1">[11]Market!#REF!</definedName>
    <definedName name="__123Graph_CDIFF" localSheetId="0" hidden="1">[11]Market!#REF!</definedName>
    <definedName name="__123Graph_CDIFF" localSheetId="1" hidden="1">[11]Market!#REF!</definedName>
    <definedName name="__123Graph_CDIFF" hidden="1">[11]Market!#REF!</definedName>
    <definedName name="__123Graph_CLINES" localSheetId="0" hidden="1">[11]Market!#REF!</definedName>
    <definedName name="__123Graph_CLINES" localSheetId="1" hidden="1">[11]Market!#REF!</definedName>
    <definedName name="__123Graph_CLINES" hidden="1">[11]Market!#REF!</definedName>
    <definedName name="__123Graph_CRER" localSheetId="0" hidden="1">#REF!</definedName>
    <definedName name="__123Graph_CRER" localSheetId="1" hidden="1">#REF!</definedName>
    <definedName name="__123Graph_CRER" hidden="1">#REF!</definedName>
    <definedName name="__123Graph_DLINES" localSheetId="0" hidden="1">[11]Market!#REF!</definedName>
    <definedName name="__123Graph_DLINES" localSheetId="1" hidden="1">[11]Market!#REF!</definedName>
    <definedName name="__123Graph_DLINES" hidden="1">[11]Market!#REF!</definedName>
    <definedName name="__123Graph_X" localSheetId="0" hidden="1">[11]Market!#REF!</definedName>
    <definedName name="__123Graph_X" localSheetId="1" hidden="1">[11]Market!#REF!</definedName>
    <definedName name="__123Graph_X" hidden="1">[11]Market!#REF!</definedName>
    <definedName name="__123Graph_XDIFF" localSheetId="0" hidden="1">[11]Market!#REF!</definedName>
    <definedName name="__123Graph_XDIFF" localSheetId="1" hidden="1">[11]Market!#REF!</definedName>
    <definedName name="__123Graph_XDIFF" hidden="1">[11]Market!#REF!</definedName>
    <definedName name="__123Graph_XLINES" localSheetId="0" hidden="1">[11]Market!#REF!</definedName>
    <definedName name="__123Graph_XLINES" localSheetId="1" hidden="1">[11]Market!#REF!</definedName>
    <definedName name="__123Graph_XLINES" hidden="1">[11]Market!#REF!</definedName>
    <definedName name="__13__123Graph_ACHART_6" localSheetId="0" hidden="1">[6]HDP!#REF!</definedName>
    <definedName name="__13__123Graph_ACHART_6" localSheetId="1" hidden="1">[6]HDP!#REF!</definedName>
    <definedName name="__13__123Graph_ACHART_6" hidden="1">[6]HDP!#REF!</definedName>
    <definedName name="__13__123Graph_ACHART_9" hidden="1">[2]pracovni!$E$29:$E$42</definedName>
    <definedName name="__14__123Graph_ACHART_7" hidden="1">'[7]gr HDPprvyr'!$C$3:$C$14</definedName>
    <definedName name="__14__123Graph_BCHART_1" hidden="1">[1]sez_očist!$F$18:$AG$18</definedName>
    <definedName name="__15__123Graph_ACHART_8" hidden="1">[2]pracovni!$D$121:$D$136</definedName>
    <definedName name="__15__123Graph_BCHART_10" hidden="1">[2]pracovni!$D$49:$D$65</definedName>
    <definedName name="__16__123Graph_ACHART_9" hidden="1">[2]pracovni!$E$29:$E$42</definedName>
    <definedName name="__16__123Graph_BCHART_11" hidden="1">[3]A!$K$6:$K$47</definedName>
    <definedName name="__17__123Graph_BCHART_1" hidden="1">[1]sez_očist!$F$18:$AG$18</definedName>
    <definedName name="__17__123Graph_BCHART_12" hidden="1">[4]pracovni!$AN$111:$AN$117</definedName>
    <definedName name="__18__123Graph_BCHART_10" hidden="1">[2]pracovni!$D$49:$D$65</definedName>
    <definedName name="__18__123Graph_BCHART_13" hidden="1">[5]D!$E$150:$E$161</definedName>
    <definedName name="__19__123Graph_BCHART_11" hidden="1">[3]A!$K$6:$K$47</definedName>
    <definedName name="__19__123Graph_BCHART_2" localSheetId="0" hidden="1">[8]nezamestnanost!#REF!</definedName>
    <definedName name="__19__123Graph_BCHART_2" localSheetId="1" hidden="1">[8]nezamestnanost!#REF!</definedName>
    <definedName name="__19__123Graph_BCHART_2" hidden="1">[8]nezamestnanost!#REF!</definedName>
    <definedName name="__2__123Graph_ACHART_10" hidden="1">[2]pracovni!$E$49:$E$62</definedName>
    <definedName name="__20__123Graph_BCHART_12" hidden="1">[4]pracovni!$AN$111:$AN$117</definedName>
    <definedName name="__20__123Graph_BCHART_3" hidden="1">[2]pracovni!$G$69:$G$85</definedName>
    <definedName name="__21__123Graph_BCHART_13" hidden="1">[5]D!$E$150:$E$161</definedName>
    <definedName name="__21__123Graph_BCHART_4" hidden="1">'[7]gr HDPsez'!$F$6:$F$22</definedName>
    <definedName name="__22__123Graph_BCHART_5" hidden="1">[2]pracovni!$G$95:$G$111</definedName>
    <definedName name="__23__123Graph_BCHART_2" localSheetId="0" hidden="1">[8]nezamestnanost!#REF!</definedName>
    <definedName name="__23__123Graph_BCHART_2" localSheetId="1" hidden="1">[8]nezamestnanost!#REF!</definedName>
    <definedName name="__23__123Graph_BCHART_2" hidden="1">[8]nezamestnanost!#REF!</definedName>
    <definedName name="__23__123Graph_BCHART_6" localSheetId="0" hidden="1">[6]HDP!#REF!</definedName>
    <definedName name="__23__123Graph_BCHART_6" localSheetId="1" hidden="1">[6]HDP!#REF!</definedName>
    <definedName name="__23__123Graph_BCHART_6" hidden="1">[6]HDP!#REF!</definedName>
    <definedName name="__24__123Graph_BCHART_3" hidden="1">[2]pracovni!$G$69:$G$85</definedName>
    <definedName name="__24__123Graph_BCHART_7" hidden="1">'[7]gr HDPprvyr'!$B$3:$B$14</definedName>
    <definedName name="__25__123Graph_BCHART_4" hidden="1">'[7]gr HDPsez'!$F$6:$F$22</definedName>
    <definedName name="__25__123Graph_BCHART_8" hidden="1">[2]pracovni!$G$121:$G$136</definedName>
    <definedName name="__26__123Graph_BCHART_5" hidden="1">[2]pracovni!$G$95:$G$111</definedName>
    <definedName name="__26__123Graph_BCHART_9" hidden="1">[2]pracovni!$D$29:$D$45</definedName>
    <definedName name="__27__123Graph_CCHART_1" hidden="1">[2]pracovni!$G$3:$G$15</definedName>
    <definedName name="__28__123Graph_BCHART_6" localSheetId="0" hidden="1">[6]HDP!#REF!</definedName>
    <definedName name="__28__123Graph_BCHART_6" localSheetId="1" hidden="1">[6]HDP!#REF!</definedName>
    <definedName name="__28__123Graph_BCHART_6" hidden="1">[6]HDP!#REF!</definedName>
    <definedName name="__28__123Graph_CCHART_10" hidden="1">[2]pracovni!$G$49:$G$62</definedName>
    <definedName name="__29__123Graph_BCHART_7" hidden="1">'[7]gr HDPprvyr'!$B$3:$B$14</definedName>
    <definedName name="__29__123Graph_CCHART_11" hidden="1">[4]nezaměstnaní!$N$145:$N$176</definedName>
    <definedName name="__3__123Graph_ACHART_11" hidden="1">[3]A!$E$6:$E$47</definedName>
    <definedName name="__30__123Graph_BCHART_8" hidden="1">[2]pracovni!$G$121:$G$136</definedName>
    <definedName name="__30__123Graph_CCHART_13" hidden="1">[5]D!$F$150:$F$161</definedName>
    <definedName name="__31__123Graph_BCHART_9" hidden="1">[2]pracovni!$D$29:$D$45</definedName>
    <definedName name="__31__123Graph_CCHART_2" hidden="1">[1]sez_očist!$F$17:$AM$17</definedName>
    <definedName name="__32__123Graph_CCHART_1" hidden="1">[2]pracovni!$G$3:$G$15</definedName>
    <definedName name="__32__123Graph_CCHART_3" hidden="1">[9]A!$D$67:$H$67</definedName>
    <definedName name="__33__123Graph_CCHART_10" hidden="1">[2]pracovni!$G$49:$G$62</definedName>
    <definedName name="__33__123Graph_CCHART_4" localSheetId="0" hidden="1">[8]nezamestnanost!#REF!</definedName>
    <definedName name="__33__123Graph_CCHART_4" localSheetId="1" hidden="1">[8]nezamestnanost!#REF!</definedName>
    <definedName name="__33__123Graph_CCHART_4" hidden="1">[8]nezamestnanost!#REF!</definedName>
    <definedName name="__34__123Graph_CCHART_11" hidden="1">[4]nezaměstnaní!$N$145:$N$176</definedName>
    <definedName name="__34__123Graph_CCHART_5" hidden="1">'[7]gr komponent'!$G$10:$G$25</definedName>
    <definedName name="__35__123Graph_CCHART_13" hidden="1">[5]D!$F$150:$F$161</definedName>
    <definedName name="__35__123Graph_CCHART_6" localSheetId="0" hidden="1">[6]HDP!#REF!</definedName>
    <definedName name="__35__123Graph_CCHART_6" localSheetId="1" hidden="1">[6]HDP!#REF!</definedName>
    <definedName name="__35__123Graph_CCHART_6" hidden="1">[6]HDP!#REF!</definedName>
    <definedName name="__36__123Graph_CCHART_2" hidden="1">[1]sez_očist!$F$17:$AM$17</definedName>
    <definedName name="__36__123Graph_CCHART_7" hidden="1">'[7]gr HDPprvyr'!$E$3:$E$14</definedName>
    <definedName name="__37__123Graph_CCHART_3" hidden="1">[9]A!$D$67:$H$67</definedName>
    <definedName name="__37__123Graph_CCHART_9" hidden="1">[10]A!$C$2:$C$253</definedName>
    <definedName name="__38__123Graph_DCHART_1" hidden="1">[9]A!$C$8:$S$8</definedName>
    <definedName name="__39__123Graph_CCHART_4" localSheetId="0" hidden="1">[8]nezamestnanost!#REF!</definedName>
    <definedName name="__39__123Graph_CCHART_4" localSheetId="1" hidden="1">[8]nezamestnanost!#REF!</definedName>
    <definedName name="__39__123Graph_CCHART_4" hidden="1">[8]nezamestnanost!#REF!</definedName>
    <definedName name="__39__123Graph_DCHART_10" hidden="1">[2]pracovni!$F$49:$F$65</definedName>
    <definedName name="__4__123Graph_ACHART_12" hidden="1">[4]pracovni!$AL$111:$AL$117</definedName>
    <definedName name="__40__123Graph_CCHART_5" hidden="1">'[7]gr komponent'!$G$10:$G$25</definedName>
    <definedName name="__40__123Graph_DCHART_13" hidden="1">[5]D!$G$150:$G$161</definedName>
    <definedName name="__41__123Graph_DCHART_2" hidden="1">[1]sez_očist!$F$20:$AI$20</definedName>
    <definedName name="__42__123Graph_CCHART_6" localSheetId="0" hidden="1">[6]HDP!#REF!</definedName>
    <definedName name="__42__123Graph_CCHART_6" localSheetId="1" hidden="1">[6]HDP!#REF!</definedName>
    <definedName name="__42__123Graph_CCHART_6" hidden="1">[6]HDP!#REF!</definedName>
    <definedName name="__42__123Graph_DCHART_3" hidden="1">[9]A!$D$68:$H$68</definedName>
    <definedName name="__43__123Graph_CCHART_7" hidden="1">'[7]gr HDPprvyr'!$E$3:$E$14</definedName>
    <definedName name="__43__123Graph_DCHART_4" hidden="1">'[4]produkt a mzda'!$R$4:$R$32</definedName>
    <definedName name="__44__123Graph_CCHART_9" hidden="1">[10]A!$C$2:$C$253</definedName>
    <definedName name="__44__123Graph_DCHART_6" localSheetId="0" hidden="1">[6]HDP!#REF!</definedName>
    <definedName name="__44__123Graph_DCHART_6" localSheetId="1" hidden="1">[6]HDP!#REF!</definedName>
    <definedName name="__44__123Graph_DCHART_6" hidden="1">[6]HDP!#REF!</definedName>
    <definedName name="__45__123Graph_DCHART_1" hidden="1">[9]A!$C$8:$S$8</definedName>
    <definedName name="__45__123Graph_DCHART_7" hidden="1">'[7]gr HDPprvyr'!$D$3:$D$14</definedName>
    <definedName name="__46__123Graph_DCHART_10" hidden="1">[2]pracovni!$F$49:$F$65</definedName>
    <definedName name="__46__123Graph_DCHART_9" hidden="1">[2]pracovni!$G$29:$G$42</definedName>
    <definedName name="__47__123Graph_DCHART_13" hidden="1">[5]D!$G$150:$G$161</definedName>
    <definedName name="__47__123Graph_ECHART_1" hidden="1">[9]A!$C$9:$S$9</definedName>
    <definedName name="__48__123Graph_DCHART_2" hidden="1">[1]sez_očist!$F$20:$AI$20</definedName>
    <definedName name="__48__123Graph_ECHART_10" hidden="1">'[4]PH a mzda'!$R$226:$R$235</definedName>
    <definedName name="__49__123Graph_DCHART_3" hidden="1">[9]A!$D$68:$H$68</definedName>
    <definedName name="__49__123Graph_ECHART_2" localSheetId="0" hidden="1">[8]nezamestnanost!#REF!</definedName>
    <definedName name="__49__123Graph_ECHART_2" localSheetId="1" hidden="1">[8]nezamestnanost!#REF!</definedName>
    <definedName name="__49__123Graph_ECHART_2" hidden="1">[8]nezamestnanost!#REF!</definedName>
    <definedName name="__5__123Graph_ACHART_13" hidden="1">[5]D!$H$184:$H$184</definedName>
    <definedName name="__50__123Graph_DCHART_4" hidden="1">'[4]produkt a mzda'!$R$4:$R$32</definedName>
    <definedName name="__50__123Graph_ECHART_5" hidden="1">'[7]gr komponent'!$E$10:$E$25</definedName>
    <definedName name="__51__123Graph_ECHART_7" hidden="1">'[7]gr HDPprvyr'!$G$3:$G$14</definedName>
    <definedName name="__52__123Graph_DCHART_6" localSheetId="0" hidden="1">[6]HDP!#REF!</definedName>
    <definedName name="__52__123Graph_DCHART_6" localSheetId="1" hidden="1">[6]HDP!#REF!</definedName>
    <definedName name="__52__123Graph_DCHART_6" hidden="1">[6]HDP!#REF!</definedName>
    <definedName name="__52__123Graph_ECHART_9" hidden="1">[2]pracovni!$F$29:$F$45</definedName>
    <definedName name="__53__123Graph_DCHART_7" hidden="1">'[7]gr HDPprvyr'!$D$3:$D$14</definedName>
    <definedName name="__53__123Graph_FCHART_10" hidden="1">'[4]PH a mzda'!$H$226:$H$235</definedName>
    <definedName name="__54__123Graph_DCHART_9" hidden="1">[2]pracovni!$G$29:$G$42</definedName>
    <definedName name="__54__123Graph_FCHART_2" localSheetId="0" hidden="1">[8]nezamestnanost!#REF!</definedName>
    <definedName name="__54__123Graph_FCHART_2" localSheetId="1" hidden="1">[8]nezamestnanost!#REF!</definedName>
    <definedName name="__54__123Graph_FCHART_2" hidden="1">[8]nezamestnanost!#REF!</definedName>
    <definedName name="__55__123Graph_ECHART_1" hidden="1">[9]A!$C$9:$S$9</definedName>
    <definedName name="__55__123Graph_FCHART_7" hidden="1">'[7]gr HDPprvyr'!$F$3:$F$14</definedName>
    <definedName name="__56__123Graph_ECHART_10" hidden="1">'[4]PH a mzda'!$R$226:$R$235</definedName>
    <definedName name="__56__123Graph_XCHART_1" hidden="1">[1]sez_očist!$F$15:$AG$15</definedName>
    <definedName name="__57__123Graph_XCHART_10" hidden="1">[2]pracovni!$A$49:$A$65</definedName>
    <definedName name="__58__123Graph_ECHART_2" localSheetId="0" hidden="1">[8]nezamestnanost!#REF!</definedName>
    <definedName name="__58__123Graph_ECHART_2" localSheetId="1" hidden="1">[8]nezamestnanost!#REF!</definedName>
    <definedName name="__58__123Graph_ECHART_2" hidden="1">[8]nezamestnanost!#REF!</definedName>
    <definedName name="__58__123Graph_XCHART_11" hidden="1">[3]A!$B$6:$B$47</definedName>
    <definedName name="__59__123Graph_ECHART_5" hidden="1">'[7]gr komponent'!$E$10:$E$25</definedName>
    <definedName name="__59__123Graph_XCHART_13" hidden="1">[5]D!$D$150:$D$161</definedName>
    <definedName name="__6__123Graph_ACHART_2" localSheetId="0" hidden="1">[8]nezamestnanost!#REF!</definedName>
    <definedName name="__6__123Graph_ACHART_2" localSheetId="1" hidden="1">[8]nezamestnanost!#REF!</definedName>
    <definedName name="__6__123Graph_ACHART_2" hidden="1">[8]nezamestnanost!#REF!</definedName>
    <definedName name="__60__123Graph_ECHART_7" hidden="1">'[7]gr HDPprvyr'!$G$3:$G$14</definedName>
    <definedName name="__60__123Graph_XCHART_2" hidden="1">[1]sez_očist!$F$15:$AM$15</definedName>
    <definedName name="__61__123Graph_ECHART_9" hidden="1">[2]pracovni!$F$29:$F$45</definedName>
    <definedName name="__61__123Graph_XCHART_3" hidden="1">[9]A!$D$64:$H$64</definedName>
    <definedName name="__62__123Graph_FCHART_10" hidden="1">'[4]PH a mzda'!$H$226:$H$235</definedName>
    <definedName name="__62__123Graph_XCHART_4" localSheetId="0" hidden="1">#REF!</definedName>
    <definedName name="__62__123Graph_XCHART_4" localSheetId="1" hidden="1">#REF!</definedName>
    <definedName name="__62__123Graph_XCHART_4" hidden="1">#REF!</definedName>
    <definedName name="__63__123Graph_XCHART_5" hidden="1">[5]C!$G$121:$G$138</definedName>
    <definedName name="__64__123Graph_FCHART_2" localSheetId="0" hidden="1">[8]nezamestnanost!#REF!</definedName>
    <definedName name="__64__123Graph_FCHART_2" localSheetId="1" hidden="1">[8]nezamestnanost!#REF!</definedName>
    <definedName name="__64__123Graph_FCHART_2" hidden="1">[8]nezamestnanost!#REF!</definedName>
    <definedName name="__64__123Graph_XCHART_6" hidden="1">[5]C!$G$121:$G$138</definedName>
    <definedName name="__65__123Graph_FCHART_7" hidden="1">'[7]gr HDPprvyr'!$F$3:$F$14</definedName>
    <definedName name="__65__123Graph_XCHART_7" hidden="1">[3]A!$B$6:$B$48</definedName>
    <definedName name="__66__123Graph_XCHART_1" hidden="1">[1]sez_očist!$F$15:$AG$15</definedName>
    <definedName name="__66__123Graph_XCHART_9" hidden="1">[2]pracovni!$A$29:$A$45</definedName>
    <definedName name="__67__123Graph_XCHART_10" hidden="1">[2]pracovni!$A$49:$A$65</definedName>
    <definedName name="__68__123Graph_XCHART_11" hidden="1">[3]A!$B$6:$B$47</definedName>
    <definedName name="__69__123Graph_XCHART_13" hidden="1">[5]D!$D$150:$D$161</definedName>
    <definedName name="__7__123Graph_ACHART_2" localSheetId="0" hidden="1">[8]nezamestnanost!#REF!</definedName>
    <definedName name="__7__123Graph_ACHART_2" localSheetId="1" hidden="1">[8]nezamestnanost!#REF!</definedName>
    <definedName name="__7__123Graph_ACHART_2" hidden="1">[8]nezamestnanost!#REF!</definedName>
    <definedName name="__7__123Graph_ACHART_3" hidden="1">[2]pracovni!$D$69:$D$85</definedName>
    <definedName name="__70__123Graph_XCHART_2" hidden="1">[1]sez_očist!$F$15:$AM$15</definedName>
    <definedName name="__71__123Graph_XCHART_3" hidden="1">[9]A!$D$64:$H$64</definedName>
    <definedName name="__72__123Graph_XCHART_4" localSheetId="0" hidden="1">#REF!</definedName>
    <definedName name="__72__123Graph_XCHART_4" localSheetId="1" hidden="1">#REF!</definedName>
    <definedName name="__72__123Graph_XCHART_4" hidden="1">#REF!</definedName>
    <definedName name="__73__123Graph_XCHART_5" hidden="1">[5]C!$G$121:$G$138</definedName>
    <definedName name="__74__123Graph_XCHART_6" hidden="1">[5]C!$G$121:$G$138</definedName>
    <definedName name="__75__123Graph_XCHART_7" hidden="1">[3]A!$B$6:$B$48</definedName>
    <definedName name="__76__123Graph_XCHART_9" hidden="1">[2]pracovni!$A$29:$A$45</definedName>
    <definedName name="__8__123Graph_ACHART_3" hidden="1">[2]pracovni!$D$69:$D$85</definedName>
    <definedName name="__8__123Graph_ACHART_4" localSheetId="0" hidden="1">[8]nezamestnanost!#REF!</definedName>
    <definedName name="__8__123Graph_ACHART_4" localSheetId="1" hidden="1">[8]nezamestnanost!#REF!</definedName>
    <definedName name="__8__123Graph_ACHART_4" hidden="1">[8]nezamestnanost!#REF!</definedName>
    <definedName name="__9__123Graph_ACHART_5" hidden="1">[2]pracovni!$D$95:$D$111</definedName>
    <definedName name="__as1" localSheetId="1" hidden="1">{#N/A,#N/A,FALSE,"CB";#N/A,#N/A,FALSE,"CMB";#N/A,#N/A,FALSE,"NBFI"}</definedName>
    <definedName name="__as1" hidden="1">{#N/A,#N/A,FALSE,"CB";#N/A,#N/A,FALSE,"CMB";#N/A,#N/A,FALSE,"NBFI"}</definedName>
    <definedName name="__bn1" localSheetId="1" hidden="1">{"'előző év december'!$A$2:$CP$214"}</definedName>
    <definedName name="__bn1" hidden="1">{"'előző év december'!$A$2:$CP$214"}</definedName>
    <definedName name="__cp1" localSheetId="1" hidden="1">{"'előző év december'!$A$2:$CP$214"}</definedName>
    <definedName name="__cp1" hidden="1">{"'előző év december'!$A$2:$CP$214"}</definedName>
    <definedName name="__cp10" localSheetId="1" hidden="1">{"'előző év december'!$A$2:$CP$214"}</definedName>
    <definedName name="__cp10" hidden="1">{"'előző év december'!$A$2:$CP$214"}</definedName>
    <definedName name="__cp11" localSheetId="1" hidden="1">{"'előző év december'!$A$2:$CP$214"}</definedName>
    <definedName name="__cp11" hidden="1">{"'előző év december'!$A$2:$CP$214"}</definedName>
    <definedName name="__cp2" localSheetId="1" hidden="1">{"'előző év december'!$A$2:$CP$214"}</definedName>
    <definedName name="__cp2" hidden="1">{"'előző év december'!$A$2:$CP$214"}</definedName>
    <definedName name="__cp3" localSheetId="1" hidden="1">{"'előző év december'!$A$2:$CP$214"}</definedName>
    <definedName name="__cp3" hidden="1">{"'előző év december'!$A$2:$CP$214"}</definedName>
    <definedName name="__cp4" localSheetId="1" hidden="1">{"'előző év december'!$A$2:$CP$214"}</definedName>
    <definedName name="__cp4" hidden="1">{"'előző év december'!$A$2:$CP$214"}</definedName>
    <definedName name="__cp5" localSheetId="1" hidden="1">{"'előző év december'!$A$2:$CP$214"}</definedName>
    <definedName name="__cp5" hidden="1">{"'előző év december'!$A$2:$CP$214"}</definedName>
    <definedName name="__cp6" localSheetId="1" hidden="1">{"'előző év december'!$A$2:$CP$214"}</definedName>
    <definedName name="__cp6" hidden="1">{"'előző év december'!$A$2:$CP$214"}</definedName>
    <definedName name="__cp7" localSheetId="1" hidden="1">{"'előző év december'!$A$2:$CP$214"}</definedName>
    <definedName name="__cp7" hidden="1">{"'előző év december'!$A$2:$CP$214"}</definedName>
    <definedName name="__cp8" localSheetId="1" hidden="1">{"'előző év december'!$A$2:$CP$214"}</definedName>
    <definedName name="__cp8" hidden="1">{"'előző év december'!$A$2:$CP$214"}</definedName>
    <definedName name="__cp9" localSheetId="1" hidden="1">{"'előző év december'!$A$2:$CP$214"}</definedName>
    <definedName name="__cp9" hidden="1">{"'előző év december'!$A$2:$CP$214"}</definedName>
    <definedName name="__cpr2" localSheetId="1" hidden="1">{"'előző év december'!$A$2:$CP$214"}</definedName>
    <definedName name="__cpr2" hidden="1">{"'előző év december'!$A$2:$CP$214"}</definedName>
    <definedName name="__cpr3" localSheetId="1" hidden="1">{"'előző év december'!$A$2:$CP$214"}</definedName>
    <definedName name="__cpr3" hidden="1">{"'előző év december'!$A$2:$CP$214"}</definedName>
    <definedName name="__cpr4" localSheetId="1" hidden="1">{"'előző év december'!$A$2:$CP$214"}</definedName>
    <definedName name="__cpr4" hidden="1">{"'előző év december'!$A$2:$CP$214"}</definedName>
    <definedName name="__xlfn.BAHTTEXT" hidden="1">#NAME?</definedName>
    <definedName name="_1__123Graph_ACHART_1" hidden="1">[1]sez_očist!$F$16:$AG$16</definedName>
    <definedName name="_10__123Graph_ACHART_3" hidden="1">[2]pracovni!$D$69:$D$85</definedName>
    <definedName name="_10__123Graph_ACHART_4" localSheetId="0" hidden="1">[8]nezamestnanost!#REF!</definedName>
    <definedName name="_10__123Graph_ACHART_4" localSheetId="1" hidden="1">[8]nezamestnanost!#REF!</definedName>
    <definedName name="_10__123Graph_ACHART_4" hidden="1">[8]nezamestnanost!#REF!</definedName>
    <definedName name="_10__123Graph_ACHART_6" localSheetId="0" hidden="1">[6]HDP!#REF!</definedName>
    <definedName name="_10__123Graph_ACHART_6" localSheetId="1" hidden="1">[6]HDP!#REF!</definedName>
    <definedName name="_10__123Graph_ACHART_6" hidden="1">[6]HDP!#REF!</definedName>
    <definedName name="_11__123Graph_ACHART_5" hidden="1">[2]pracovni!$D$95:$D$111</definedName>
    <definedName name="_11__123Graph_ACHART_7" hidden="1">'[7]gr HDPprvyr'!$C$3:$C$14</definedName>
    <definedName name="_12__123Graph_ACHART_8" hidden="1">[2]pracovni!$D$121:$D$136</definedName>
    <definedName name="_13__123Graph_ACHART_6" localSheetId="0" hidden="1">[6]HDP!#REF!</definedName>
    <definedName name="_13__123Graph_ACHART_6" localSheetId="1" hidden="1">[6]HDP!#REF!</definedName>
    <definedName name="_13__123Graph_ACHART_6" hidden="1">[6]HDP!#REF!</definedName>
    <definedName name="_13__123Graph_ACHART_9" hidden="1">[2]pracovni!$E$29:$E$42</definedName>
    <definedName name="_14__123Graph_ACHART_4" localSheetId="0" hidden="1">[8]nezamestnanost!#REF!</definedName>
    <definedName name="_14__123Graph_ACHART_4" localSheetId="1" hidden="1">[8]nezamestnanost!#REF!</definedName>
    <definedName name="_14__123Graph_ACHART_4" hidden="1">[8]nezamestnanost!#REF!</definedName>
    <definedName name="_14__123Graph_ACHART_7" hidden="1">'[7]gr HDPprvyr'!$C$3:$C$14</definedName>
    <definedName name="_14__123Graph_BCHART_1" hidden="1">[1]sez_očist!$F$18:$AG$18</definedName>
    <definedName name="_15__123Graph_ACHART_5" hidden="1">[2]pracovni!$D$95:$D$111</definedName>
    <definedName name="_15__123Graph_ACHART_8" hidden="1">[2]pracovni!$D$121:$D$136</definedName>
    <definedName name="_15__123Graph_BCHART_10" hidden="1">[2]pracovni!$D$49:$D$65</definedName>
    <definedName name="_16__123Graph_ACHART_9" hidden="1">[2]pracovni!$E$29:$E$42</definedName>
    <definedName name="_16__123Graph_BCHART_11" hidden="1">[3]A!$K$6:$K$47</definedName>
    <definedName name="_17__123Graph_BCHART_1" hidden="1">[1]sez_očist!$F$18:$AG$18</definedName>
    <definedName name="_17__123Graph_BCHART_12" hidden="1">[4]pracovni!$AN$111:$AN$117</definedName>
    <definedName name="_18__123Graph_BCHART_10" hidden="1">[2]pracovni!$D$49:$D$65</definedName>
    <definedName name="_18__123Graph_BCHART_13" hidden="1">[5]D!$E$150:$E$161</definedName>
    <definedName name="_19__123Graph_ACHART_6" localSheetId="0" hidden="1">[6]HDP!#REF!</definedName>
    <definedName name="_19__123Graph_ACHART_6" localSheetId="1" hidden="1">[6]HDP!#REF!</definedName>
    <definedName name="_19__123Graph_ACHART_6" hidden="1">[6]HDP!#REF!</definedName>
    <definedName name="_19__123Graph_BCHART_11" hidden="1">[3]A!$K$6:$K$47</definedName>
    <definedName name="_19__123Graph_BCHART_2" localSheetId="0" hidden="1">[8]nezamestnanost!#REF!</definedName>
    <definedName name="_19__123Graph_BCHART_2" localSheetId="1" hidden="1">[8]nezamestnanost!#REF!</definedName>
    <definedName name="_19__123Graph_BCHART_2" hidden="1">[8]nezamestnanost!#REF!</definedName>
    <definedName name="_2__123Graph_ACHART_10" hidden="1">[2]pracovni!$E$49:$E$62</definedName>
    <definedName name="_20__123Graph_ACHART_7" hidden="1">'[7]gr HDPprvyr'!$C$3:$C$14</definedName>
    <definedName name="_20__123Graph_BCHART_12" hidden="1">[4]pracovni!$AN$111:$AN$117</definedName>
    <definedName name="_20__123Graph_BCHART_3" hidden="1">[2]pracovni!$G$69:$G$85</definedName>
    <definedName name="_21__123Graph_ACHART_8" hidden="1">[2]pracovni!$D$121:$D$136</definedName>
    <definedName name="_21__123Graph_BCHART_13" hidden="1">[5]D!$E$150:$E$161</definedName>
    <definedName name="_21__123Graph_BCHART_4" hidden="1">'[7]gr HDPsez'!$F$6:$F$22</definedName>
    <definedName name="_22__123Graph_ACHART_9" hidden="1">[2]pracovni!$E$29:$E$42</definedName>
    <definedName name="_22__123Graph_BCHART_5" hidden="1">[2]pracovni!$G$95:$G$111</definedName>
    <definedName name="_23__123Graph_BCHART_1" hidden="1">[1]sez_očist!$F$18:$AG$18</definedName>
    <definedName name="_23__123Graph_BCHART_2" localSheetId="0" hidden="1">[8]nezamestnanost!#REF!</definedName>
    <definedName name="_23__123Graph_BCHART_2" localSheetId="1" hidden="1">[8]nezamestnanost!#REF!</definedName>
    <definedName name="_23__123Graph_BCHART_2" hidden="1">[8]nezamestnanost!#REF!</definedName>
    <definedName name="_23__123Graph_BCHART_6" localSheetId="0" hidden="1">[6]HDP!#REF!</definedName>
    <definedName name="_23__123Graph_BCHART_6" localSheetId="1" hidden="1">[6]HDP!#REF!</definedName>
    <definedName name="_23__123Graph_BCHART_6" hidden="1">[6]HDP!#REF!</definedName>
    <definedName name="_24__123Graph_BCHART_10" hidden="1">[2]pracovni!$D$49:$D$65</definedName>
    <definedName name="_24__123Graph_BCHART_3" hidden="1">[2]pracovni!$G$69:$G$85</definedName>
    <definedName name="_24__123Graph_BCHART_7" hidden="1">'[7]gr HDPprvyr'!$B$3:$B$14</definedName>
    <definedName name="_25__123Graph_BCHART_11" hidden="1">[3]A!$K$6:$K$47</definedName>
    <definedName name="_25__123Graph_BCHART_4" hidden="1">'[7]gr HDPsez'!$F$6:$F$22</definedName>
    <definedName name="_25__123Graph_BCHART_8" hidden="1">[2]pracovni!$G$121:$G$136</definedName>
    <definedName name="_26__123Graph_BCHART_12" hidden="1">[4]pracovni!$AN$111:$AN$117</definedName>
    <definedName name="_26__123Graph_BCHART_5" hidden="1">[2]pracovni!$G$95:$G$111</definedName>
    <definedName name="_26__123Graph_BCHART_9" hidden="1">[2]pracovni!$D$29:$D$45</definedName>
    <definedName name="_27__123Graph_BCHART_13" hidden="1">[5]D!$E$150:$E$161</definedName>
    <definedName name="_27__123Graph_CCHART_1" hidden="1">[2]pracovni!$G$3:$G$15</definedName>
    <definedName name="_28__123Graph_BCHART_6" localSheetId="0" hidden="1">[6]HDP!#REF!</definedName>
    <definedName name="_28__123Graph_BCHART_6" localSheetId="1" hidden="1">[6]HDP!#REF!</definedName>
    <definedName name="_28__123Graph_BCHART_6" hidden="1">[6]HDP!#REF!</definedName>
    <definedName name="_28__123Graph_CCHART_10" hidden="1">[2]pracovni!$G$49:$G$62</definedName>
    <definedName name="_29__123Graph_BCHART_7" hidden="1">'[7]gr HDPprvyr'!$B$3:$B$14</definedName>
    <definedName name="_29__123Graph_CCHART_11" hidden="1">[4]nezaměstnaní!$N$145:$N$176</definedName>
    <definedName name="_3__123Graph_ACHART_11" hidden="1">[3]A!$E$6:$E$47</definedName>
    <definedName name="_30__123Graph_BCHART_8" hidden="1">[2]pracovni!$G$121:$G$136</definedName>
    <definedName name="_30__123Graph_CCHART_13" hidden="1">[5]D!$F$150:$F$161</definedName>
    <definedName name="_31__123Graph_BCHART_2" localSheetId="0" hidden="1">[8]nezamestnanost!#REF!</definedName>
    <definedName name="_31__123Graph_BCHART_2" localSheetId="1" hidden="1">[8]nezamestnanost!#REF!</definedName>
    <definedName name="_31__123Graph_BCHART_2" hidden="1">[8]nezamestnanost!#REF!</definedName>
    <definedName name="_31__123Graph_BCHART_9" hidden="1">[2]pracovni!$D$29:$D$45</definedName>
    <definedName name="_31__123Graph_CCHART_2" hidden="1">[1]sez_očist!$F$17:$AM$17</definedName>
    <definedName name="_32__123Graph_BCHART_3" hidden="1">[2]pracovni!$G$69:$G$85</definedName>
    <definedName name="_32__123Graph_CCHART_1" hidden="1">[2]pracovni!$G$3:$G$15</definedName>
    <definedName name="_32__123Graph_CCHART_3" hidden="1">[9]A!$D$67:$H$67</definedName>
    <definedName name="_33__123Graph_BCHART_4" hidden="1">'[7]gr HDPsez'!$F$6:$F$22</definedName>
    <definedName name="_33__123Graph_CCHART_10" hidden="1">[2]pracovni!$G$49:$G$62</definedName>
    <definedName name="_33__123Graph_CCHART_4" localSheetId="0" hidden="1">[8]nezamestnanost!#REF!</definedName>
    <definedName name="_33__123Graph_CCHART_4" localSheetId="1" hidden="1">[8]nezamestnanost!#REF!</definedName>
    <definedName name="_33__123Graph_CCHART_4" hidden="1">[8]nezamestnanost!#REF!</definedName>
    <definedName name="_34__123Graph_BCHART_5" hidden="1">[2]pracovni!$G$95:$G$111</definedName>
    <definedName name="_34__123Graph_CCHART_11" hidden="1">[4]nezaměstnaní!$N$145:$N$176</definedName>
    <definedName name="_34__123Graph_CCHART_5" hidden="1">'[7]gr komponent'!$G$10:$G$25</definedName>
    <definedName name="_35__123Graph_CCHART_13" hidden="1">[5]D!$F$150:$F$161</definedName>
    <definedName name="_35__123Graph_CCHART_6" localSheetId="0" hidden="1">[6]HDP!#REF!</definedName>
    <definedName name="_35__123Graph_CCHART_6" localSheetId="1" hidden="1">[6]HDP!#REF!</definedName>
    <definedName name="_35__123Graph_CCHART_6" hidden="1">[6]HDP!#REF!</definedName>
    <definedName name="_36__123Graph_CCHART_2" hidden="1">[1]sez_očist!$F$17:$AM$17</definedName>
    <definedName name="_36__123Graph_CCHART_7" hidden="1">'[7]gr HDPprvyr'!$E$3:$E$14</definedName>
    <definedName name="_37__123Graph_CCHART_3" hidden="1">[9]A!$D$67:$H$67</definedName>
    <definedName name="_37__123Graph_CCHART_9" hidden="1">[10]A!$C$2:$C$253</definedName>
    <definedName name="_38__123Graph_BCHART_6" localSheetId="0" hidden="1">[6]HDP!#REF!</definedName>
    <definedName name="_38__123Graph_BCHART_6" localSheetId="1" hidden="1">[6]HDP!#REF!</definedName>
    <definedName name="_38__123Graph_BCHART_6" hidden="1">[6]HDP!#REF!</definedName>
    <definedName name="_38__123Graph_DCHART_1" hidden="1">[9]A!$C$8:$S$8</definedName>
    <definedName name="_39__123Graph_BCHART_7" hidden="1">'[7]gr HDPprvyr'!$B$3:$B$14</definedName>
    <definedName name="_39__123Graph_CCHART_4" localSheetId="0" hidden="1">[8]nezamestnanost!#REF!</definedName>
    <definedName name="_39__123Graph_CCHART_4" localSheetId="1" hidden="1">[8]nezamestnanost!#REF!</definedName>
    <definedName name="_39__123Graph_CCHART_4" hidden="1">[8]nezamestnanost!#REF!</definedName>
    <definedName name="_39__123Graph_DCHART_10" hidden="1">[2]pracovni!$F$49:$F$65</definedName>
    <definedName name="_4__123Graph_ACHART_12" hidden="1">[4]pracovni!$AL$111:$AL$117</definedName>
    <definedName name="_40__123Graph_BCHART_8" hidden="1">[2]pracovni!$G$121:$G$136</definedName>
    <definedName name="_40__123Graph_CCHART_5" hidden="1">'[7]gr komponent'!$G$10:$G$25</definedName>
    <definedName name="_40__123Graph_DCHART_13" hidden="1">[5]D!$G$150:$G$161</definedName>
    <definedName name="_41__123Graph_BCHART_9" hidden="1">[2]pracovni!$D$29:$D$45</definedName>
    <definedName name="_41__123Graph_DCHART_2" hidden="1">[1]sez_očist!$F$20:$AI$20</definedName>
    <definedName name="_42__123Graph_CCHART_1" hidden="1">[2]pracovni!$G$3:$G$15</definedName>
    <definedName name="_42__123Graph_CCHART_6" localSheetId="0" hidden="1">[6]HDP!#REF!</definedName>
    <definedName name="_42__123Graph_CCHART_6" localSheetId="1" hidden="1">[6]HDP!#REF!</definedName>
    <definedName name="_42__123Graph_CCHART_6" hidden="1">[6]HDP!#REF!</definedName>
    <definedName name="_42__123Graph_DCHART_3" hidden="1">[9]A!$D$68:$H$68</definedName>
    <definedName name="_43__123Graph_CCHART_10" hidden="1">[2]pracovni!$G$49:$G$62</definedName>
    <definedName name="_43__123Graph_CCHART_7" hidden="1">'[7]gr HDPprvyr'!$E$3:$E$14</definedName>
    <definedName name="_43__123Graph_DCHART_4" hidden="1">'[4]produkt a mzda'!$R$4:$R$32</definedName>
    <definedName name="_44__123Graph_CCHART_11" hidden="1">[4]nezaměstnaní!$N$145:$N$176</definedName>
    <definedName name="_44__123Graph_CCHART_9" hidden="1">[10]A!$C$2:$C$253</definedName>
    <definedName name="_44__123Graph_DCHART_6" localSheetId="0" hidden="1">[6]HDP!#REF!</definedName>
    <definedName name="_44__123Graph_DCHART_6" localSheetId="1" hidden="1">[6]HDP!#REF!</definedName>
    <definedName name="_44__123Graph_DCHART_6" hidden="1">[6]HDP!#REF!</definedName>
    <definedName name="_45__123Graph_CCHART_13" hidden="1">[5]D!$F$150:$F$161</definedName>
    <definedName name="_45__123Graph_DCHART_1" hidden="1">[9]A!$C$8:$S$8</definedName>
    <definedName name="_45__123Graph_DCHART_7" hidden="1">'[7]gr HDPprvyr'!$D$3:$D$14</definedName>
    <definedName name="_46__123Graph_CCHART_2" hidden="1">[1]sez_očist!$F$17:$AM$17</definedName>
    <definedName name="_46__123Graph_DCHART_10" hidden="1">[2]pracovni!$F$49:$F$65</definedName>
    <definedName name="_46__123Graph_DCHART_9" hidden="1">[2]pracovni!$G$29:$G$42</definedName>
    <definedName name="_47__123Graph_CCHART_3" hidden="1">[9]A!$D$67:$H$67</definedName>
    <definedName name="_47__123Graph_DCHART_13" hidden="1">[5]D!$G$150:$G$161</definedName>
    <definedName name="_47__123Graph_ECHART_1" hidden="1">[9]A!$C$9:$S$9</definedName>
    <definedName name="_48__123Graph_DCHART_2" hidden="1">[1]sez_očist!$F$20:$AI$20</definedName>
    <definedName name="_48__123Graph_ECHART_10" hidden="1">'[4]PH a mzda'!$R$226:$R$235</definedName>
    <definedName name="_49__123Graph_DCHART_3" hidden="1">[9]A!$D$68:$H$68</definedName>
    <definedName name="_49__123Graph_ECHART_2" localSheetId="0" hidden="1">[8]nezamestnanost!#REF!</definedName>
    <definedName name="_49__123Graph_ECHART_2" localSheetId="1" hidden="1">[8]nezamestnanost!#REF!</definedName>
    <definedName name="_49__123Graph_ECHART_2" hidden="1">[8]nezamestnanost!#REF!</definedName>
    <definedName name="_5__123Graph_ACHART_13" hidden="1">[5]D!$H$184:$H$184</definedName>
    <definedName name="_50__123Graph_DCHART_4" hidden="1">'[4]produkt a mzda'!$R$4:$R$32</definedName>
    <definedName name="_50__123Graph_ECHART_5" hidden="1">'[7]gr komponent'!$E$10:$E$25</definedName>
    <definedName name="_51__123Graph_CCHART_4" localSheetId="0" hidden="1">[8]nezamestnanost!#REF!</definedName>
    <definedName name="_51__123Graph_CCHART_4" localSheetId="1" hidden="1">[8]nezamestnanost!#REF!</definedName>
    <definedName name="_51__123Graph_CCHART_4" hidden="1">[8]nezamestnanost!#REF!</definedName>
    <definedName name="_51__123Graph_ECHART_7" hidden="1">'[7]gr HDPprvyr'!$G$3:$G$14</definedName>
    <definedName name="_52__123Graph_CCHART_5" hidden="1">'[7]gr komponent'!$G$10:$G$25</definedName>
    <definedName name="_52__123Graph_DCHART_6" localSheetId="0" hidden="1">[6]HDP!#REF!</definedName>
    <definedName name="_52__123Graph_DCHART_6" localSheetId="1" hidden="1">[6]HDP!#REF!</definedName>
    <definedName name="_52__123Graph_DCHART_6" hidden="1">[6]HDP!#REF!</definedName>
    <definedName name="_52__123Graph_ECHART_9" hidden="1">[2]pracovni!$F$29:$F$45</definedName>
    <definedName name="_53__123Graph_DCHART_7" hidden="1">'[7]gr HDPprvyr'!$D$3:$D$14</definedName>
    <definedName name="_53__123Graph_FCHART_10" hidden="1">'[4]PH a mzda'!$H$226:$H$235</definedName>
    <definedName name="_54__123Graph_DCHART_9" hidden="1">[2]pracovni!$G$29:$G$42</definedName>
    <definedName name="_54__123Graph_FCHART_2" localSheetId="0" hidden="1">[8]nezamestnanost!#REF!</definedName>
    <definedName name="_54__123Graph_FCHART_2" localSheetId="1" hidden="1">[8]nezamestnanost!#REF!</definedName>
    <definedName name="_54__123Graph_FCHART_2" hidden="1">[8]nezamestnanost!#REF!</definedName>
    <definedName name="_55__123Graph_ECHART_1" hidden="1">[9]A!$C$9:$S$9</definedName>
    <definedName name="_55__123Graph_FCHART_7" hidden="1">'[7]gr HDPprvyr'!$F$3:$F$14</definedName>
    <definedName name="_56__123Graph_CCHART_6" localSheetId="0" hidden="1">[6]HDP!#REF!</definedName>
    <definedName name="_56__123Graph_CCHART_6" localSheetId="1" hidden="1">[6]HDP!#REF!</definedName>
    <definedName name="_56__123Graph_CCHART_6" hidden="1">[6]HDP!#REF!</definedName>
    <definedName name="_56__123Graph_ECHART_10" hidden="1">'[4]PH a mzda'!$R$226:$R$235</definedName>
    <definedName name="_56__123Graph_XCHART_1" hidden="1">[1]sez_očist!$F$15:$AG$15</definedName>
    <definedName name="_57__123Graph_CCHART_7" hidden="1">'[7]gr HDPprvyr'!$E$3:$E$14</definedName>
    <definedName name="_57__123Graph_XCHART_10" hidden="1">[2]pracovni!$A$49:$A$65</definedName>
    <definedName name="_58__123Graph_CCHART_9" hidden="1">[10]A!$C$2:$C$253</definedName>
    <definedName name="_58__123Graph_ECHART_2" localSheetId="0" hidden="1">[8]nezamestnanost!#REF!</definedName>
    <definedName name="_58__123Graph_ECHART_2" localSheetId="1" hidden="1">[8]nezamestnanost!#REF!</definedName>
    <definedName name="_58__123Graph_ECHART_2" hidden="1">[8]nezamestnanost!#REF!</definedName>
    <definedName name="_58__123Graph_XCHART_11" hidden="1">[3]A!$B$6:$B$47</definedName>
    <definedName name="_59__123Graph_DCHART_1" hidden="1">[9]A!$C$8:$S$8</definedName>
    <definedName name="_59__123Graph_ECHART_5" hidden="1">'[7]gr komponent'!$E$10:$E$25</definedName>
    <definedName name="_59__123Graph_XCHART_13" hidden="1">[5]D!$D$150:$D$161</definedName>
    <definedName name="_6__123Graph_ACHART_2" localSheetId="0" hidden="1">[8]nezamestnanost!#REF!</definedName>
    <definedName name="_6__123Graph_ACHART_2" localSheetId="1" hidden="1">[8]nezamestnanost!#REF!</definedName>
    <definedName name="_6__123Graph_ACHART_2" hidden="1">[8]nezamestnanost!#REF!</definedName>
    <definedName name="_60__123Graph_DCHART_10" hidden="1">[2]pracovni!$F$49:$F$65</definedName>
    <definedName name="_60__123Graph_ECHART_7" hidden="1">'[7]gr HDPprvyr'!$G$3:$G$14</definedName>
    <definedName name="_60__123Graph_XCHART_2" hidden="1">[1]sez_očist!$F$15:$AM$15</definedName>
    <definedName name="_61__123Graph_DCHART_13" hidden="1">[5]D!$G$150:$G$161</definedName>
    <definedName name="_61__123Graph_ECHART_9" hidden="1">[2]pracovni!$F$29:$F$45</definedName>
    <definedName name="_61__123Graph_XCHART_3" hidden="1">[9]A!$D$64:$H$64</definedName>
    <definedName name="_62__123Graph_DCHART_2" hidden="1">[1]sez_očist!$F$20:$AI$20</definedName>
    <definedName name="_62__123Graph_FCHART_10" hidden="1">'[4]PH a mzda'!$H$226:$H$235</definedName>
    <definedName name="_62__123Graph_XCHART_4" localSheetId="0" hidden="1">#REF!</definedName>
    <definedName name="_62__123Graph_XCHART_4" localSheetId="1" hidden="1">#REF!</definedName>
    <definedName name="_62__123Graph_XCHART_4" hidden="1">#REF!</definedName>
    <definedName name="_63__123Graph_DCHART_3" hidden="1">[9]A!$D$68:$H$68</definedName>
    <definedName name="_63__123Graph_XCHART_4" localSheetId="0" hidden="1">#REF!</definedName>
    <definedName name="_63__123Graph_XCHART_4" localSheetId="1" hidden="1">#REF!</definedName>
    <definedName name="_63__123Graph_XCHART_4" hidden="1">#REF!</definedName>
    <definedName name="_63__123Graph_XCHART_5" hidden="1">[5]C!$G$121:$G$138</definedName>
    <definedName name="_64__123Graph_DCHART_4" hidden="1">'[4]produkt a mzda'!$R$4:$R$32</definedName>
    <definedName name="_64__123Graph_FCHART_2" localSheetId="0" hidden="1">[8]nezamestnanost!#REF!</definedName>
    <definedName name="_64__123Graph_FCHART_2" localSheetId="1" hidden="1">[8]nezamestnanost!#REF!</definedName>
    <definedName name="_64__123Graph_FCHART_2" hidden="1">[8]nezamestnanost!#REF!</definedName>
    <definedName name="_64__123Graph_XCHART_5" hidden="1">[5]C!$G$121:$G$138</definedName>
    <definedName name="_64__123Graph_XCHART_6" hidden="1">[5]C!$G$121:$G$138</definedName>
    <definedName name="_65__123Graph_FCHART_7" hidden="1">'[7]gr HDPprvyr'!$F$3:$F$14</definedName>
    <definedName name="_65__123Graph_XCHART_6" hidden="1">[5]C!$G$121:$G$138</definedName>
    <definedName name="_65__123Graph_XCHART_7" hidden="1">[3]A!$B$6:$B$48</definedName>
    <definedName name="_66__123Graph_XCHART_1" hidden="1">[1]sez_očist!$F$15:$AG$15</definedName>
    <definedName name="_66__123Graph_XCHART_7" hidden="1">[3]A!$B$6:$B$48</definedName>
    <definedName name="_66__123Graph_XCHART_9" hidden="1">[2]pracovni!$A$29:$A$45</definedName>
    <definedName name="_67__123Graph_XCHART_10" hidden="1">[2]pracovni!$A$49:$A$65</definedName>
    <definedName name="_67__123Graph_XCHART_9" hidden="1">[2]pracovni!$A$29:$A$45</definedName>
    <definedName name="_68__123Graph_DCHART_6" localSheetId="0" hidden="1">[6]HDP!#REF!</definedName>
    <definedName name="_68__123Graph_DCHART_6" localSheetId="1" hidden="1">[6]HDP!#REF!</definedName>
    <definedName name="_68__123Graph_DCHART_6" hidden="1">[6]HDP!#REF!</definedName>
    <definedName name="_68__123Graph_XCHART_11" hidden="1">[3]A!$B$6:$B$47</definedName>
    <definedName name="_69__123Graph_DCHART_7" hidden="1">'[7]gr HDPprvyr'!$D$3:$D$14</definedName>
    <definedName name="_69__123Graph_XCHART_13" hidden="1">[5]D!$D$150:$D$161</definedName>
    <definedName name="_7__123Graph_ACHART_2" localSheetId="0" hidden="1">[8]nezamestnanost!#REF!</definedName>
    <definedName name="_7__123Graph_ACHART_2" localSheetId="1" hidden="1">[8]nezamestnanost!#REF!</definedName>
    <definedName name="_7__123Graph_ACHART_2" hidden="1">[8]nezamestnanost!#REF!</definedName>
    <definedName name="_7__123Graph_ACHART_3" hidden="1">[2]pracovni!$D$69:$D$85</definedName>
    <definedName name="_70__123Graph_DCHART_9" hidden="1">[2]pracovni!$G$29:$G$42</definedName>
    <definedName name="_70__123Graph_XCHART_2" hidden="1">[1]sez_očist!$F$15:$AM$15</definedName>
    <definedName name="_71__123Graph_ECHART_1" hidden="1">[9]A!$C$9:$S$9</definedName>
    <definedName name="_71__123Graph_XCHART_3" hidden="1">[9]A!$D$64:$H$64</definedName>
    <definedName name="_72__123Graph_ECHART_10" hidden="1">'[4]PH a mzda'!$R$226:$R$235</definedName>
    <definedName name="_72__123Graph_XCHART_4" localSheetId="0" hidden="1">#REF!</definedName>
    <definedName name="_72__123Graph_XCHART_4" localSheetId="1" hidden="1">#REF!</definedName>
    <definedName name="_72__123Graph_XCHART_4" hidden="1">#REF!</definedName>
    <definedName name="_73__123Graph_XCHART_4" localSheetId="0" hidden="1">#REF!</definedName>
    <definedName name="_73__123Graph_XCHART_4" localSheetId="1" hidden="1">#REF!</definedName>
    <definedName name="_73__123Graph_XCHART_4" hidden="1">#REF!</definedName>
    <definedName name="_73__123Graph_XCHART_5" hidden="1">[5]C!$G$121:$G$138</definedName>
    <definedName name="_74__123Graph_XCHART_5" hidden="1">[5]C!$G$121:$G$138</definedName>
    <definedName name="_74__123Graph_XCHART_6" hidden="1">[5]C!$G$121:$G$138</definedName>
    <definedName name="_75__123Graph_XCHART_6" hidden="1">[5]C!$G$121:$G$138</definedName>
    <definedName name="_75__123Graph_XCHART_7" hidden="1">[3]A!$B$6:$B$48</definedName>
    <definedName name="_76__123Graph_ECHART_2" localSheetId="0" hidden="1">[8]nezamestnanost!#REF!</definedName>
    <definedName name="_76__123Graph_ECHART_2" localSheetId="1" hidden="1">[8]nezamestnanost!#REF!</definedName>
    <definedName name="_76__123Graph_ECHART_2" hidden="1">[8]nezamestnanost!#REF!</definedName>
    <definedName name="_76__123Graph_XCHART_7" hidden="1">[3]A!$B$6:$B$48</definedName>
    <definedName name="_76__123Graph_XCHART_9" hidden="1">[2]pracovni!$A$29:$A$45</definedName>
    <definedName name="_77__123Graph_ECHART_5" hidden="1">'[7]gr komponent'!$E$10:$E$25</definedName>
    <definedName name="_77__123Graph_XCHART_9" hidden="1">[2]pracovni!$A$29:$A$45</definedName>
    <definedName name="_78__123Graph_ECHART_7" hidden="1">'[7]gr HDPprvyr'!$G$3:$G$14</definedName>
    <definedName name="_79__123Graph_ECHART_9" hidden="1">[2]pracovni!$F$29:$F$45</definedName>
    <definedName name="_8__123Graph_ACHART_3" hidden="1">[2]pracovni!$D$69:$D$85</definedName>
    <definedName name="_8__123Graph_ACHART_4" localSheetId="0" hidden="1">[8]nezamestnanost!#REF!</definedName>
    <definedName name="_8__123Graph_ACHART_4" localSheetId="1" hidden="1">[8]nezamestnanost!#REF!</definedName>
    <definedName name="_8__123Graph_ACHART_4" hidden="1">[8]nezamestnanost!#REF!</definedName>
    <definedName name="_80__123Graph_FCHART_10" hidden="1">'[4]PH a mzda'!$H$226:$H$235</definedName>
    <definedName name="_84__123Graph_FCHART_2" localSheetId="0" hidden="1">[8]nezamestnanost!#REF!</definedName>
    <definedName name="_84__123Graph_FCHART_2" localSheetId="1" hidden="1">[8]nezamestnanost!#REF!</definedName>
    <definedName name="_84__123Graph_FCHART_2" hidden="1">[8]nezamestnanost!#REF!</definedName>
    <definedName name="_85__123Graph_FCHART_7" hidden="1">'[7]gr HDPprvyr'!$F$3:$F$14</definedName>
    <definedName name="_86__123Graph_XCHART_1" hidden="1">[1]sez_očist!$F$15:$AG$15</definedName>
    <definedName name="_87__123Graph_XCHART_10" hidden="1">[2]pracovni!$A$49:$A$65</definedName>
    <definedName name="_88__123Graph_XCHART_11" hidden="1">[3]A!$B$6:$B$47</definedName>
    <definedName name="_89__123Graph_XCHART_13" hidden="1">[5]D!$D$150:$D$161</definedName>
    <definedName name="_9__123Graph_ACHART_2" localSheetId="0" hidden="1">[8]nezamestnanost!#REF!</definedName>
    <definedName name="_9__123Graph_ACHART_2" localSheetId="1" hidden="1">[8]nezamestnanost!#REF!</definedName>
    <definedName name="_9__123Graph_ACHART_2" hidden="1">[8]nezamestnanost!#REF!</definedName>
    <definedName name="_9__123Graph_ACHART_5" hidden="1">[2]pracovni!$D$95:$D$111</definedName>
    <definedName name="_90__123Graph_XCHART_2" hidden="1">[1]sez_očist!$F$15:$AM$15</definedName>
    <definedName name="_91__123Graph_XCHART_3" hidden="1">[9]A!$D$64:$H$64</definedName>
    <definedName name="_92__123Graph_XCHART_4" localSheetId="0" hidden="1">#REF!</definedName>
    <definedName name="_92__123Graph_XCHART_4" localSheetId="1" hidden="1">#REF!</definedName>
    <definedName name="_92__123Graph_XCHART_4" hidden="1">#REF!</definedName>
    <definedName name="_93__123Graph_XCHART_5" hidden="1">[5]C!$G$121:$G$138</definedName>
    <definedName name="_94__123Graph_XCHART_6" hidden="1">[5]C!$G$121:$G$138</definedName>
    <definedName name="_95__123Graph_XCHART_7" hidden="1">[3]A!$B$6:$B$48</definedName>
    <definedName name="_96__123Graph_XCHART_9" hidden="1">[2]pracovni!$A$29:$A$45</definedName>
    <definedName name="_as1" localSheetId="1" hidden="1">{#N/A,#N/A,FALSE,"CB";#N/A,#N/A,FALSE,"CMB";#N/A,#N/A,FALSE,"NBFI"}</definedName>
    <definedName name="_as1" hidden="1">{#N/A,#N/A,FALSE,"CB";#N/A,#N/A,FALSE,"CMB";#N/A,#N/A,FALSE,"NBFI"}</definedName>
    <definedName name="_bn1" localSheetId="1" hidden="1">{"'előző év december'!$A$2:$CP$214"}</definedName>
    <definedName name="_bn1" hidden="1">{"'előző év december'!$A$2:$CP$214"}</definedName>
    <definedName name="_cp1" localSheetId="1" hidden="1">{"'előző év december'!$A$2:$CP$214"}</definedName>
    <definedName name="_cp1" hidden="1">{"'előző év december'!$A$2:$CP$214"}</definedName>
    <definedName name="_cp10" localSheetId="1" hidden="1">{"'előző év december'!$A$2:$CP$214"}</definedName>
    <definedName name="_cp10" hidden="1">{"'előző év december'!$A$2:$CP$214"}</definedName>
    <definedName name="_cp11" localSheetId="1" hidden="1">{"'előző év december'!$A$2:$CP$214"}</definedName>
    <definedName name="_cp11" hidden="1">{"'előző év december'!$A$2:$CP$214"}</definedName>
    <definedName name="_cp2" localSheetId="1" hidden="1">{"'előző év december'!$A$2:$CP$214"}</definedName>
    <definedName name="_cp2" hidden="1">{"'előző év december'!$A$2:$CP$214"}</definedName>
    <definedName name="_cp3" localSheetId="1" hidden="1">{"'előző év december'!$A$2:$CP$214"}</definedName>
    <definedName name="_cp3" hidden="1">{"'előző év december'!$A$2:$CP$214"}</definedName>
    <definedName name="_cp4" localSheetId="1" hidden="1">{"'előző év december'!$A$2:$CP$214"}</definedName>
    <definedName name="_cp4" hidden="1">{"'előző év december'!$A$2:$CP$214"}</definedName>
    <definedName name="_cp5" localSheetId="1" hidden="1">{"'előző év december'!$A$2:$CP$214"}</definedName>
    <definedName name="_cp5" hidden="1">{"'előző év december'!$A$2:$CP$214"}</definedName>
    <definedName name="_cp6" localSheetId="1" hidden="1">{"'előző év december'!$A$2:$CP$214"}</definedName>
    <definedName name="_cp6" hidden="1">{"'előző év december'!$A$2:$CP$214"}</definedName>
    <definedName name="_cp7" localSheetId="1" hidden="1">{"'előző év december'!$A$2:$CP$214"}</definedName>
    <definedName name="_cp7" hidden="1">{"'előző év december'!$A$2:$CP$214"}</definedName>
    <definedName name="_cp8" localSheetId="1" hidden="1">{"'előző év december'!$A$2:$CP$214"}</definedName>
    <definedName name="_cp8" hidden="1">{"'előző év december'!$A$2:$CP$214"}</definedName>
    <definedName name="_cp9" localSheetId="1" hidden="1">{"'előző év december'!$A$2:$CP$214"}</definedName>
    <definedName name="_cp9" hidden="1">{"'előző év december'!$A$2:$CP$214"}</definedName>
    <definedName name="_cpr2" localSheetId="1" hidden="1">{"'előző év december'!$A$2:$CP$214"}</definedName>
    <definedName name="_cpr2" hidden="1">{"'előző év december'!$A$2:$CP$214"}</definedName>
    <definedName name="_cpr3" localSheetId="1" hidden="1">{"'előző év december'!$A$2:$CP$214"}</definedName>
    <definedName name="_cpr3" hidden="1">{"'előző év december'!$A$2:$CP$214"}</definedName>
    <definedName name="_cpr4" localSheetId="1" hidden="1">{"'előző év december'!$A$2:$CP$214"}</definedName>
    <definedName name="_cpr4" hidden="1">{"'előző év december'!$A$2:$CP$214"}</definedName>
    <definedName name="_Key1" localSheetId="0" hidden="1">#REF!</definedName>
    <definedName name="_Key1" localSheetId="1" hidden="1">#REF!</definedName>
    <definedName name="_Key1" hidden="1">#REF!</definedName>
    <definedName name="_Order1" hidden="1">0</definedName>
    <definedName name="_Order2" hidden="1">255</definedName>
    <definedName name="_Regression_Out" hidden="1">'[13]Cene na malo'!$P$16:$P$16</definedName>
    <definedName name="_Regression_X" hidden="1">'[13]Cene na malo'!$N$16:$N$35</definedName>
    <definedName name="_Regression_Y" hidden="1">'[13]Cene na malo'!$M$16:$M$35</definedName>
    <definedName name="_Sort" localSheetId="0" hidden="1">#REF!</definedName>
    <definedName name="_Sort" localSheetId="1" hidden="1">#REF!</definedName>
    <definedName name="_Sort" hidden="1">#REF!</definedName>
    <definedName name="a" localSheetId="1" hidden="1">{"'előző év december'!$A$2:$CP$214"}</definedName>
    <definedName name="a" hidden="1">{"'előző év december'!$A$2:$CP$214"}</definedName>
    <definedName name="aa" localSheetId="1" hidden="1">{"'előző év december'!$A$2:$CP$214"}</definedName>
    <definedName name="aa" hidden="1">{"'előző év december'!$A$2:$CP$214"}</definedName>
    <definedName name="adssa" localSheetId="1" hidden="1">{"'előző év december'!$A$2:$CP$214"}</definedName>
    <definedName name="adssa" hidden="1">{"'előző év december'!$A$2:$CP$214"}</definedName>
    <definedName name="afsd" localSheetId="1" hidden="1">{"'előző év december'!$A$2:$CP$214"}</definedName>
    <definedName name="afsd" hidden="1">{"'előző év december'!$A$2:$CP$214"}</definedName>
    <definedName name="asd" hidden="1">'[14]Cene na malo'!$P$17:$P$17</definedName>
    <definedName name="asdf" localSheetId="1" hidden="1">{"'előző év december'!$A$2:$CP$214"}</definedName>
    <definedName name="asdf" hidden="1">{"'előző év december'!$A$2:$CP$214"}</definedName>
    <definedName name="asdfasd" localSheetId="1" hidden="1">{"'előző év december'!$A$2:$CP$214"}</definedName>
    <definedName name="asdfasd" hidden="1">{"'előző év december'!$A$2:$CP$214"}</definedName>
    <definedName name="_xlnm.Auto_Open" localSheetId="0">#REF!</definedName>
    <definedName name="_xlnm.Auto_Open" localSheetId="1">#REF!</definedName>
    <definedName name="_xlnm.Auto_Open">#REF!</definedName>
    <definedName name="b" hidden="1">'[15]DATA WORK AREA'!$A$27:$A$33</definedName>
    <definedName name="bn" localSheetId="1" hidden="1">{"'előző év december'!$A$2:$CP$214"}</definedName>
    <definedName name="bn" hidden="1">{"'előző év december'!$A$2:$CP$214"}</definedName>
    <definedName name="bnn" localSheetId="1" hidden="1">{"'előző év december'!$A$2:$CP$214"}</definedName>
    <definedName name="bnn" hidden="1">{"'előző év december'!$A$2:$CP$214"}</definedName>
    <definedName name="chart4" localSheetId="1" hidden="1">{#N/A,#N/A,FALSE,"CB";#N/A,#N/A,FALSE,"CMB";#N/A,#N/A,FALSE,"NBFI"}</definedName>
    <definedName name="chart4" hidden="1">{#N/A,#N/A,FALSE,"CB";#N/A,#N/A,FALSE,"CMB";#N/A,#N/A,FALSE,"NBFI"}</definedName>
    <definedName name="cp" localSheetId="1" hidden="1">{"'előző év december'!$A$2:$CP$214"}</definedName>
    <definedName name="cp" hidden="1">{"'előző év december'!$A$2:$CP$214"}</definedName>
    <definedName name="cppp" localSheetId="1" hidden="1">{"'előző év december'!$A$2:$CP$214"}</definedName>
    <definedName name="cppp" hidden="1">{"'előző év december'!$A$2:$CP$214"}</definedName>
    <definedName name="cpr" localSheetId="1" hidden="1">{"'előző év december'!$A$2:$CP$214"}</definedName>
    <definedName name="cpr" hidden="1">{"'előző év december'!$A$2:$CP$214"}</definedName>
    <definedName name="cprsa" localSheetId="1" hidden="1">{"'előző év december'!$A$2:$CP$214"}</definedName>
    <definedName name="cprsa" hidden="1">{"'előző év december'!$A$2:$CP$214"}</definedName>
    <definedName name="cx" localSheetId="1" hidden="1">{"'előző év december'!$A$2:$CP$214"}</definedName>
    <definedName name="cx" hidden="1">{"'előző év december'!$A$2:$CP$214"}</definedName>
    <definedName name="d" localSheetId="1" hidden="1">{"'előző év december'!$A$2:$CP$214"}</definedName>
    <definedName name="d" hidden="1">{"'előző év december'!$A$2:$CP$214"}</definedName>
    <definedName name="ds" localSheetId="1" hidden="1">{"'előző év december'!$A$2:$CP$214"}</definedName>
    <definedName name="ds" hidden="1">{"'előző év december'!$A$2:$CP$214"}</definedName>
    <definedName name="Duroutputsector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Duroutputsector" hidden="1">{"BOP_TAB",#N/A,FALSE,"N";"MIDTERM_TAB",#N/A,FALSE,"O";"FUND_CRED",#N/A,FALSE,"P";"DEBT_TAB1",#N/A,FALSE,"Q";"DEBT_TAB2",#N/A,FALSE,"Q";"FORFIN_TAB1",#N/A,FALSE,"R";"FORFIN_TAB2",#N/A,FALSE,"R";"BOP_ANALY",#N/A,FALSE,"U"}</definedName>
    <definedName name="edr" localSheetId="1" hidden="1">{"'előző év december'!$A$2:$CP$214"}</definedName>
    <definedName name="edr" hidden="1">{"'előző év december'!$A$2:$CP$214"}</definedName>
    <definedName name="ert" localSheetId="1" hidden="1">{"'előző év december'!$A$2:$CP$214"}</definedName>
    <definedName name="ert" hidden="1">{"'előző év december'!$A$2:$CP$214"}</definedName>
    <definedName name="ertertwertwert" localSheetId="1" hidden="1">{"'előző év december'!$A$2:$CP$214"}</definedName>
    <definedName name="ertertwertwert" hidden="1">{"'előző év december'!$A$2:$CP$214"}</definedName>
    <definedName name="f" localSheetId="1" hidden="1">{"'előző év december'!$A$2:$CP$214"}</definedName>
    <definedName name="f" hidden="1">{"'előző év december'!$A$2:$CP$214"}</definedName>
    <definedName name="fan" hidden="1">'[16]Cene na malo'!$N$16:$N$35</definedName>
    <definedName name="ff" localSheetId="1" hidden="1">{"'előző év december'!$A$2:$CP$214"}</definedName>
    <definedName name="ff" hidden="1">{"'előző év december'!$A$2:$CP$214"}</definedName>
    <definedName name="fff" hidden="1">'[13]Cene na malo'!$N$16:$N$35</definedName>
    <definedName name="ffg" localSheetId="1" hidden="1">{"'előző év december'!$A$2:$CP$214"}</definedName>
    <definedName name="ffg" hidden="1">{"'előző év december'!$A$2:$CP$214"}</definedName>
    <definedName name="fg" localSheetId="1" hidden="1">{"'előző év december'!$A$2:$CP$214"}</definedName>
    <definedName name="fg" hidden="1">{"'előző év december'!$A$2:$CP$214"}</definedName>
    <definedName name="fgs" localSheetId="1" hidden="1">{#N/A,#N/A,FALSE,"CB";#N/A,#N/A,FALSE,"CMB";#N/A,#N/A,FALSE,"BSYS";#N/A,#N/A,FALSE,"NBFI";#N/A,#N/A,FALSE,"FSYS"}</definedName>
    <definedName name="fgs" hidden="1">{#N/A,#N/A,FALSE,"CB";#N/A,#N/A,FALSE,"CMB";#N/A,#N/A,FALSE,"BSYS";#N/A,#N/A,FALSE,"NBFI";#N/A,#N/A,FALSE,"FSYS"}</definedName>
    <definedName name="frt" localSheetId="1" hidden="1">{"'előző év december'!$A$2:$CP$214"}</definedName>
    <definedName name="frt" hidden="1">{"'előző év december'!$A$2:$CP$214"}</definedName>
    <definedName name="FSI" localSheetId="1" hidden="1">{#N/A,#N/A,FALSE,"SRFSYS";#N/A,#N/A,FALSE,"SRBSYS"}</definedName>
    <definedName name="FSI" hidden="1">{#N/A,#N/A,FALSE,"SRFSYS";#N/A,#N/A,FALSE,"SRBSYS"}</definedName>
    <definedName name="FSIs_Banking" localSheetId="1" hidden="1">{#N/A,#N/A,FALSE,"SimInp1";#N/A,#N/A,FALSE,"SimInp2";#N/A,#N/A,FALSE,"SimOut1";#N/A,#N/A,FALSE,"SimOut2";#N/A,#N/A,FALSE,"SimOut3";#N/A,#N/A,FALSE,"SimOut4";#N/A,#N/A,FALSE,"SimOut5"}</definedName>
    <definedName name="FSIs_Banking" hidden="1">{#N/A,#N/A,FALSE,"SimInp1";#N/A,#N/A,FALSE,"SimInp2";#N/A,#N/A,FALSE,"SimOut1";#N/A,#N/A,FALSE,"SimOut2";#N/A,#N/A,FALSE,"SimOut3";#N/A,#N/A,FALSE,"SimOut4";#N/A,#N/A,FALSE,"SimOut5"}</definedName>
    <definedName name="FSSH" localSheetId="1" hidden="1">{#N/A,#N/A,FALSE,"CB";#N/A,#N/A,FALSE,"CMB";#N/A,#N/A,FALSE,"NBFI"}</definedName>
    <definedName name="FSSH" hidden="1">{#N/A,#N/A,FALSE,"CB";#N/A,#N/A,FALSE,"CMB";#N/A,#N/A,FALSE,"NBFI"}</definedName>
    <definedName name="gdf" localSheetId="1" hidden="1">{#N/A,#N/A,FALSE,"CB";#N/A,#N/A,FALSE,"CMB";#N/A,#N/A,FALSE,"NBFI"}</definedName>
    <definedName name="gdf" hidden="1">{#N/A,#N/A,FALSE,"CB";#N/A,#N/A,FALSE,"CMB";#N/A,#N/A,FALSE,"NBFI"}</definedName>
    <definedName name="gh" localSheetId="1" hidden="1">{"'előző év december'!$A$2:$CP$214"}</definedName>
    <definedName name="gh" hidden="1">{"'előző év december'!$A$2:$CP$214"}</definedName>
    <definedName name="ghj" localSheetId="1" hidden="1">{"'előző év december'!$A$2:$CP$214"}</definedName>
    <definedName name="ghj" hidden="1">{"'előző év december'!$A$2:$CP$214"}</definedName>
    <definedName name="gr" localSheetId="1" hidden="1">{"MONA",#N/A,FALSE,"S"}</definedName>
    <definedName name="gr" hidden="1">{"MONA",#N/A,FALSE,"S"}</definedName>
    <definedName name="GraphX" hidden="1">'[15]DATA WORK AREA'!$A$27:$A$33</definedName>
    <definedName name="hgf" localSheetId="1" hidden="1">{"'előző év december'!$A$2:$CP$214"}</definedName>
    <definedName name="hgf" hidden="1">{"'előző év december'!$A$2:$CP$214"}</definedName>
    <definedName name="HHH" localSheetId="1" hidden="1">{"WEO",#N/A,FALSE,"T"}</definedName>
    <definedName name="HHH" hidden="1">{"WEO",#N/A,FALSE,"T"}</definedName>
    <definedName name="HOPE" localSheetId="1" hidden="1">{"WEO",#N/A,FALSE,"T"}</definedName>
    <definedName name="HOPE" hidden="1">{"WEO",#N/A,FALSE,"T"}</definedName>
    <definedName name="Hope2" localSheetId="1" hidden="1">{#N/A,#N/A,FALSE,"SimInp1";#N/A,#N/A,FALSE,"SimInp2";#N/A,#N/A,FALSE,"SimOut1";#N/A,#N/A,FALSE,"SimOut2";#N/A,#N/A,FALSE,"SimOut3";#N/A,#N/A,FALSE,"SimOut4";#N/A,#N/A,FALSE,"SimOut5"}</definedName>
    <definedName name="Hope2" hidden="1">{#N/A,#N/A,FALSE,"SimInp1";#N/A,#N/A,FALSE,"SimInp2";#N/A,#N/A,FALSE,"SimOut1";#N/A,#N/A,FALSE,"SimOut2";#N/A,#N/A,FALSE,"SimOut3";#N/A,#N/A,FALSE,"SimOut4";#N/A,#N/A,FALSE,"SimOut5"}</definedName>
    <definedName name="hor" localSheetId="0">#REF!</definedName>
    <definedName name="hor" localSheetId="1">#REF!</definedName>
    <definedName name="hor">#REF!</definedName>
    <definedName name="HP" localSheetId="0">#REF!</definedName>
    <definedName name="HP" localSheetId="1">#REF!</definedName>
    <definedName name="HP">#REF!</definedName>
    <definedName name="HSTST" localSheetId="1" hidden="1">{"BOP_TAB",#N/A,FALSE,"N";"MIDTERM_TAB",#N/A,FALSE,"O"}</definedName>
    <definedName name="HSTST" hidden="1">{"BOP_TAB",#N/A,FALSE,"N";"MIDTERM_TAB",#N/A,FALSE,"O"}</definedName>
    <definedName name="ht" localSheetId="1" hidden="1">{"'előző év december'!$A$2:$CP$214"}</definedName>
    <definedName name="ht" hidden="1">{"'előző év december'!$A$2:$CP$214"}</definedName>
    <definedName name="HTML_CodePage" hidden="1">1250</definedName>
    <definedName name="HTML_Control" localSheetId="1" hidden="1">{"'előző év december'!$A$2:$CP$214"}</definedName>
    <definedName name="HTML_Control" hidden="1">{"'előző év december'!$A$2:$CP$214"}</definedName>
    <definedName name="HTML_Controll2" localSheetId="1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localSheetId="1" hidden="1">{"'előző év december'!$A$2:$CP$214"}</definedName>
    <definedName name="html_f" hidden="1">{"'előző év december'!$A$2:$CP$214"}</definedName>
    <definedName name="HTML_Header" hidden="1">"előző év december"</definedName>
    <definedName name="HTML_LastUpdate" hidden="1">"9/16/99"</definedName>
    <definedName name="HTML_LineAfter" hidden="1">FALSE</definedName>
    <definedName name="HTML_LineBefore" hidden="1">FALSE</definedName>
    <definedName name="HTML_Name" hidden="1">"gasparj"</definedName>
    <definedName name="HTML_OBDlg2" hidden="1">TRUE</definedName>
    <definedName name="HTML_OBDlg4" hidden="1">TRUE</definedName>
    <definedName name="HTML_OS" hidden="1">0</definedName>
    <definedName name="HTML_PathFile" hidden="1">"I:\Fogyar\CpiCSO\MyHTML.htm"</definedName>
    <definedName name="HTML_Title" hidden="1">"CPI160total"</definedName>
    <definedName name="JHGJUGU" localSheetId="1" hidden="1">{"'előző év december'!$A$2:$CP$214"}</definedName>
    <definedName name="JHGJUGU" hidden="1">{"'előző év december'!$A$2:$CP$214"}</definedName>
    <definedName name="Kamil" hidden="1">[1]sez_očist!$F$15:$AG$15</definedName>
    <definedName name="khk" localSheetId="1" hidden="1">{"'előző év december'!$A$2:$CP$214"}</definedName>
    <definedName name="khk" hidden="1">{"'előző év december'!$A$2:$CP$214"}</definedName>
    <definedName name="kk" localSheetId="1" hidden="1">{"'előző év december'!$A$2:$CP$214"}</definedName>
    <definedName name="kk" hidden="1">{"'előző év december'!$A$2:$CP$214"}</definedName>
    <definedName name="kulker" localSheetId="1" hidden="1">{"'előző év december'!$A$2:$CP$214"}</definedName>
    <definedName name="kulker" hidden="1">{"'előző év december'!$A$2:$CP$214"}</definedName>
    <definedName name="lambda" localSheetId="0">#REF!</definedName>
    <definedName name="lambda" localSheetId="1">#REF!</definedName>
    <definedName name="lambda">#REF!</definedName>
    <definedName name="li" localSheetId="1" hidden="1">{"'előző év december'!$A$2:$CP$214"}</definedName>
    <definedName name="li" hidden="1">{"'előző év december'!$A$2:$CP$214"}</definedName>
    <definedName name="ll" localSheetId="1" hidden="1">{"'előző év december'!$A$2:$CP$214"}</definedName>
    <definedName name="ll" hidden="1">{"'előző év december'!$A$2:$CP$214"}</definedName>
    <definedName name="m" localSheetId="1" hidden="1">{"'előző év december'!$A$2:$CP$214"}</definedName>
    <definedName name="m" hidden="1">{"'előző év december'!$A$2:$CP$214"}</definedName>
    <definedName name="Macro1" localSheetId="0">[17]Grafici!#REF!</definedName>
    <definedName name="Macro1" localSheetId="1">[18]Grafici!#REF!</definedName>
    <definedName name="Macro1">[17]Grafici!#REF!</definedName>
    <definedName name="Macro10" localSheetId="0">#REF!</definedName>
    <definedName name="Macro10" localSheetId="1">#REF!</definedName>
    <definedName name="Macro10">#REF!</definedName>
    <definedName name="Macro11" localSheetId="0">[17]Grafici!#REF!</definedName>
    <definedName name="Macro11" localSheetId="1">[18]Grafici!#REF!</definedName>
    <definedName name="Macro11">[17]Grafici!#REF!</definedName>
    <definedName name="Macro12" localSheetId="0">[17]Grafici!#REF!</definedName>
    <definedName name="Macro12" localSheetId="1">[18]Grafici!#REF!</definedName>
    <definedName name="Macro12">[17]Grafici!#REF!</definedName>
    <definedName name="Macro13" localSheetId="0">[17]Grafici!#REF!</definedName>
    <definedName name="Macro13" localSheetId="1">[18]Grafici!#REF!</definedName>
    <definedName name="Macro13">[17]Grafici!#REF!</definedName>
    <definedName name="Macro2" localSheetId="0">[17]Grafici!#REF!</definedName>
    <definedName name="Macro2" localSheetId="1">[18]Grafici!#REF!</definedName>
    <definedName name="Macro2">[17]Grafici!#REF!</definedName>
    <definedName name="Macro3" localSheetId="0">[17]Grafici!#REF!</definedName>
    <definedName name="Macro3" localSheetId="1">[18]Grafici!#REF!</definedName>
    <definedName name="Macro3">[17]Grafici!#REF!</definedName>
    <definedName name="Macro4" localSheetId="0">[17]Grafici!#REF!</definedName>
    <definedName name="Macro4" localSheetId="1">[18]Grafici!#REF!</definedName>
    <definedName name="Macro4">[17]Grafici!#REF!</definedName>
    <definedName name="Macro5" localSheetId="0">[17]Grafici!#REF!</definedName>
    <definedName name="Macro5" localSheetId="1">[18]Grafici!#REF!</definedName>
    <definedName name="Macro5">[17]Grafici!#REF!</definedName>
    <definedName name="Macro6" localSheetId="0">[17]Grafici!#REF!</definedName>
    <definedName name="Macro6" localSheetId="1">[18]Grafici!#REF!</definedName>
    <definedName name="Macro6">[17]Grafici!#REF!</definedName>
    <definedName name="Macro7" localSheetId="0">[17]Grafici!#REF!</definedName>
    <definedName name="Macro7" localSheetId="1">[18]Grafici!#REF!</definedName>
    <definedName name="Macro7">[17]Grafici!#REF!</definedName>
    <definedName name="Macro8" localSheetId="0">[17]Grafici!#REF!</definedName>
    <definedName name="Macro8" localSheetId="1">[18]Grafici!#REF!</definedName>
    <definedName name="Macro8">[17]Grafici!#REF!</definedName>
    <definedName name="Macro9" localSheetId="0">#REF!</definedName>
    <definedName name="Macro9" localSheetId="1">#REF!</definedName>
    <definedName name="Macro9">#REF!</definedName>
    <definedName name="MARKETS" localSheetId="1" hidden="1">{#N/A,#N/A,FALSE,"CB";#N/A,#N/A,FALSE,"CMB";#N/A,#N/A,FALSE,"NBFI"}</definedName>
    <definedName name="MARKETS" hidden="1">{#N/A,#N/A,FALSE,"CB";#N/A,#N/A,FALSE,"CMB";#N/A,#N/A,FALSE,"NBFI"}</definedName>
    <definedName name="mh" localSheetId="1" hidden="1">{"'előző év december'!$A$2:$CP$214"}</definedName>
    <definedName name="mh" hidden="1">{"'előző év december'!$A$2:$CP$214"}</definedName>
    <definedName name="mhz" localSheetId="1" hidden="1">{"'előző év december'!$A$2:$CP$214"}</definedName>
    <definedName name="mhz" hidden="1">{"'előző év december'!$A$2:$CP$214"}</definedName>
    <definedName name="MKTS" localSheetId="1" hidden="1">{#N/A,#N/A,FALSE,"I";#N/A,#N/A,FALSE,"J";#N/A,#N/A,FALSE,"K";#N/A,#N/A,FALSE,"L";#N/A,#N/A,FALSE,"M";#N/A,#N/A,FALSE,"N";#N/A,#N/A,FALSE,"O"}</definedName>
    <definedName name="MKTS" hidden="1">{#N/A,#N/A,FALSE,"I";#N/A,#N/A,FALSE,"J";#N/A,#N/A,FALSE,"K";#N/A,#N/A,FALSE,"L";#N/A,#N/A,FALSE,"M";#N/A,#N/A,FALSE,"N";#N/A,#N/A,FALSE,"O"}</definedName>
    <definedName name="nada" localSheetId="1" hidden="1">{"MONA",#N/A,FALSE,"S"}</definedName>
    <definedName name="nada" hidden="1">{"MONA",#N/A,FALSE,"S"}</definedName>
    <definedName name="NAN" localSheetId="1" hidden="1">{#N/A,#N/A,FALSE,"SimInp1";#N/A,#N/A,FALSE,"SimInp2";#N/A,#N/A,FALSE,"SimOut1";#N/A,#N/A,FALSE,"SimOut2";#N/A,#N/A,FALSE,"SimOut3";#N/A,#N/A,FALSE,"SimOut4";#N/A,#N/A,FALSE,"SimOut5"}</definedName>
    <definedName name="NAN" hidden="1">{#N/A,#N/A,FALSE,"SimInp1";#N/A,#N/A,FALSE,"SimInp2";#N/A,#N/A,FALSE,"SimOut1";#N/A,#N/A,FALSE,"SimOut2";#N/A,#N/A,FALSE,"SimOut3";#N/A,#N/A,FALSE,"SimOut4";#N/A,#N/A,FALSE,"SimOut5"}</definedName>
    <definedName name="NDNND" localSheetId="1" hidden="1">{#N/A,#N/A,FALSE,"SimInp1";#N/A,#N/A,FALSE,"SimInp2";#N/A,#N/A,FALSE,"SimOut1";#N/A,#N/A,FALSE,"SimOut2";#N/A,#N/A,FALSE,"SimOut3";#N/A,#N/A,FALSE,"SimOut4";#N/A,#N/A,FALSE,"SimOut5"}</definedName>
    <definedName name="NDNND" hidden="1">{#N/A,#N/A,FALSE,"SimInp1";#N/A,#N/A,FALSE,"SimInp2";#N/A,#N/A,FALSE,"SimOut1";#N/A,#N/A,FALSE,"SimOut2";#N/A,#N/A,FALSE,"SimOut3";#N/A,#N/A,FALSE,"SimOut4";#N/A,#N/A,FALSE,"SimOut5"}</definedName>
    <definedName name="nm" localSheetId="1" hidden="1">{"'előző év december'!$A$2:$CP$214"}</definedName>
    <definedName name="nm" hidden="1">{"'előző év december'!$A$2:$CP$214"}</definedName>
    <definedName name="p_value" localSheetId="0">#REF!</definedName>
    <definedName name="p_value" localSheetId="1">#REF!</definedName>
    <definedName name="p_value">#REF!</definedName>
    <definedName name="parameters" localSheetId="0">#REF!</definedName>
    <definedName name="parameters" localSheetId="1">#REF!</definedName>
    <definedName name="parameters">#REF!</definedName>
    <definedName name="parameters_GEV" localSheetId="0">#REF!</definedName>
    <definedName name="parameters_GEV" localSheetId="1">#REF!</definedName>
    <definedName name="parameters_GEV">#REF!</definedName>
    <definedName name="_xlnm.Print_Area" localSheetId="0">'Графикон О.1.1'!$A$3:$G$15,'Графикон О.1.1'!$I$13:$L$78</definedName>
    <definedName name="_xlnm.Print_Area" localSheetId="1">'Графикон О.1.2'!$A$1:$G$12,'Графикон О.1.2'!$I$12:$L$77</definedName>
    <definedName name="_xlnm.Print_Area" localSheetId="2">'Графикон О.1.3'!$D$1:$S$20</definedName>
    <definedName name="prob" localSheetId="0">#REF!</definedName>
    <definedName name="prob" localSheetId="1">#REF!</definedName>
    <definedName name="prob">#REF!</definedName>
    <definedName name="qqqq49" localSheetId="1" hidden="1">{0,0,0,0;0,0,0,0;0,0,0,0;0,0,0,0;0,0,0,0;0,0,0,0;0,0,0,0}</definedName>
    <definedName name="qqqq49" hidden="1">{0,0,0,0;0,0,0,0;0,0,0,0;0,0,0,0;0,0,0,0;0,0,0,0;0,0,0,0}</definedName>
    <definedName name="qwe" localSheetId="1" hidden="1">{"WEO",#N/A,FALSE,"T"}</definedName>
    <definedName name="qwe" hidden="1">{"WEO",#N/A,FALSE,"T"}</definedName>
    <definedName name="qweq" localSheetId="1" hidden="1">{#N/A,#N/A,FALSE,"SRFSYS";#N/A,#N/A,FALSE,"SRBSYS"}</definedName>
    <definedName name="qweq" hidden="1">{#N/A,#N/A,FALSE,"SRFSYS";#N/A,#N/A,FALSE,"SRBSYS"}</definedName>
    <definedName name="qwerw" localSheetId="1" hidden="1">{"'előző év december'!$A$2:$CP$214"}</definedName>
    <definedName name="qwerw" hidden="1">{"'előző év december'!$A$2:$CP$214"}</definedName>
    <definedName name="Recover" localSheetId="1">[19]Macro1!$A$60</definedName>
    <definedName name="Recover">[20]Macro1!$A$60</definedName>
    <definedName name="Regression_Out" hidden="1">'[21]Cene na malo'!$P$16:$P$16</definedName>
    <definedName name="rrrr" localSheetId="1" hidden="1">{"'előző év december'!$A$2:$CP$214"}</definedName>
    <definedName name="rrrr" hidden="1">{"'előző év december'!$A$2:$CP$214"}</definedName>
    <definedName name="rt" localSheetId="1" hidden="1">{"'előző év december'!$A$2:$CP$214"}</definedName>
    <definedName name="rt" hidden="1">{"'előző év december'!$A$2:$CP$214"}</definedName>
    <definedName name="rte" localSheetId="1" hidden="1">{"'előző év december'!$A$2:$CP$214"}</definedName>
    <definedName name="rte" hidden="1">{"'előző év december'!$A$2:$CP$214"}</definedName>
    <definedName name="rtew" localSheetId="1" hidden="1">{"'előző év december'!$A$2:$CP$214"}</definedName>
    <definedName name="rtew" hidden="1">{"'előző év december'!$A$2:$CP$214"}</definedName>
    <definedName name="rtn" localSheetId="1" hidden="1">{"'előző év december'!$A$2:$CP$214"}</definedName>
    <definedName name="rtn" hidden="1">{"'előző év december'!$A$2:$CP$214"}</definedName>
    <definedName name="rtz" localSheetId="1" hidden="1">{"'előző év december'!$A$2:$CP$214"}</definedName>
    <definedName name="rtz" hidden="1">{"'előző év december'!$A$2:$CP$214"}</definedName>
    <definedName name="SDA" localSheetId="1" hidden="1">{#N/A,#N/A,FALSE,"CB";#N/A,#N/A,FALSE,"CMB";#N/A,#N/A,FALSE,"NBFI"}</definedName>
    <definedName name="SDA" hidden="1">{#N/A,#N/A,FALSE,"CB";#N/A,#N/A,FALSE,"CMB";#N/A,#N/A,FALSE,"NBFI"}</definedName>
    <definedName name="sdf" localSheetId="1" hidden="1">{"'előző év december'!$A$2:$CP$214"}</definedName>
    <definedName name="sdf" hidden="1">{"'előző év december'!$A$2:$CP$214"}</definedName>
    <definedName name="SECURITIES" localSheetId="1" hidden="1">{#N/A,#N/A,FALSE,"CB";#N/A,#N/A,FALSE,"CMB";#N/A,#N/A,FALSE,"BSYS";#N/A,#N/A,FALSE,"NBFI";#N/A,#N/A,FALSE,"FSYS"}</definedName>
    <definedName name="SECURITIES" hidden="1">{#N/A,#N/A,FALSE,"CB";#N/A,#N/A,FALSE,"CMB";#N/A,#N/A,FALSE,"BSYS";#N/A,#N/A,FALSE,"NBFI";#N/A,#N/A,FALSE,"FSYS"}</definedName>
    <definedName name="sencount" hidden="1">2</definedName>
    <definedName name="sg" localSheetId="1" hidden="1">{#N/A,#N/A,FALSE,"CB";#N/A,#N/A,FALSE,"CMB";#N/A,#N/A,FALSE,"NBFI"}</definedName>
    <definedName name="sg" hidden="1">{#N/A,#N/A,FALSE,"CB";#N/A,#N/A,FALSE,"CMB";#N/A,#N/A,FALSE,"NBFI"}</definedName>
    <definedName name="SM" localSheetId="1" hidden="1">{#N/A,#N/A,FALSE,"SimInp1";#N/A,#N/A,FALSE,"SimInp2";#N/A,#N/A,FALSE,"SimOut1";#N/A,#N/A,FALSE,"SimOut2";#N/A,#N/A,FALSE,"SimOut3";#N/A,#N/A,FALSE,"SimOut4";#N/A,#N/A,FALSE,"SimOut5"}</definedName>
    <definedName name="SM" hidden="1">{#N/A,#N/A,FALSE,"SimInp1";#N/A,#N/A,FALSE,"SimInp2";#N/A,#N/A,FALSE,"SimOut1";#N/A,#N/A,FALSE,"SimOut2";#N/A,#N/A,FALSE,"SimOut3";#N/A,#N/A,FALSE,"SimOut4";#N/A,#N/A,FALSE,"SimOut5"}</definedName>
    <definedName name="solver_adj" localSheetId="2" hidden="1">'Графикон О.1.3'!#REF!</definedName>
    <definedName name="solver_cvg" localSheetId="2" hidden="1">0.0001</definedName>
    <definedName name="solver_drv" localSheetId="2" hidden="1">1</definedName>
    <definedName name="solver_eng" localSheetId="2" hidden="1">3</definedName>
    <definedName name="solver_est" localSheetId="2" hidden="1">1</definedName>
    <definedName name="solver_itr" localSheetId="2" hidden="1">2147483647</definedName>
    <definedName name="solver_lhs1" localSheetId="2" hidden="1">'Графикон О.1.3'!#REF!</definedName>
    <definedName name="solver_lhs2" localSheetId="2" hidden="1">'Графикон О.1.3'!#REF!</definedName>
    <definedName name="solver_lhs3" localSheetId="2" hidden="1">'Графикон О.1.3'!#REF!</definedName>
    <definedName name="solver_mip" localSheetId="2" hidden="1">2147483647</definedName>
    <definedName name="solver_mni" localSheetId="2" hidden="1">30</definedName>
    <definedName name="solver_mrt" localSheetId="2" hidden="1">0.075</definedName>
    <definedName name="solver_msl" localSheetId="2" hidden="1">1</definedName>
    <definedName name="solver_neg" localSheetId="2" hidden="1">1</definedName>
    <definedName name="solver_nod" localSheetId="2" hidden="1">2147483647</definedName>
    <definedName name="solver_num" localSheetId="2" hidden="1">3</definedName>
    <definedName name="solver_nwt" localSheetId="2" hidden="1">1</definedName>
    <definedName name="solver_opt" localSheetId="2" hidden="1">'Графикон О.1.3'!#REF!</definedName>
    <definedName name="solver_pre" localSheetId="2" hidden="1">0.000001</definedName>
    <definedName name="solver_rbv" localSheetId="2" hidden="1">1</definedName>
    <definedName name="solver_rel1" localSheetId="2" hidden="1">1</definedName>
    <definedName name="solver_rel2" localSheetId="2" hidden="1">3</definedName>
    <definedName name="solver_rel3" localSheetId="2" hidden="1">2</definedName>
    <definedName name="solver_rhs1" localSheetId="2" hidden="1">1</definedName>
    <definedName name="solver_rhs2" localSheetId="2" hidden="1">0</definedName>
    <definedName name="solver_rhs3" localSheetId="2" hidden="1">1</definedName>
    <definedName name="solver_rlx" localSheetId="2" hidden="1">2</definedName>
    <definedName name="solver_rsd" localSheetId="2" hidden="1">0</definedName>
    <definedName name="solver_scl" localSheetId="2" hidden="1">1</definedName>
    <definedName name="solver_sho" localSheetId="2" hidden="1">2</definedName>
    <definedName name="solver_ssz" localSheetId="2" hidden="1">100</definedName>
    <definedName name="solver_tim" localSheetId="2" hidden="1">2147483647</definedName>
    <definedName name="solver_tol" localSheetId="2" hidden="1">0.01</definedName>
    <definedName name="solver_typ" localSheetId="2" hidden="1">2</definedName>
    <definedName name="solver_val" localSheetId="2" hidden="1">0</definedName>
    <definedName name="solver_ver" localSheetId="2" hidden="1">3</definedName>
    <definedName name="srp">[22]PRIVREDA!$DI$264</definedName>
    <definedName name="srpo">'[22]PRIVREDA (bez otpisa)'!$DI$264</definedName>
    <definedName name="srs">[22]STANOVNIŠTVO!$DH$169</definedName>
    <definedName name="srso">'[22]STANOVNIŠTVO (bez otpisa)'!$DH$169</definedName>
    <definedName name="sz" hidden="1">[23]sez_očist!$F$15:$AG$15</definedName>
    <definedName name="TABLEAU" localSheetId="1" hidden="1">{#N/A,#N/A,FALSE,"I";#N/A,#N/A,FALSE,"J";#N/A,#N/A,FALSE,"K";#N/A,#N/A,FALSE,"L";#N/A,#N/A,FALSE,"M";#N/A,#N/A,FALSE,"N";#N/A,#N/A,FALSE,"O"}</definedName>
    <definedName name="TABLEAU" hidden="1">{#N/A,#N/A,FALSE,"I";#N/A,#N/A,FALSE,"J";#N/A,#N/A,FALSE,"K";#N/A,#N/A,FALSE,"L";#N/A,#N/A,FALSE,"M";#N/A,#N/A,FALSE,"N";#N/A,#N/A,FALSE,"O"}</definedName>
    <definedName name="TableName">"Dummy"</definedName>
    <definedName name="Tabulky" hidden="1">[24]sez_očist!$F$20:$AI$20</definedName>
    <definedName name="test" localSheetId="1" hidden="1">{"'előző év december'!$A$2:$CP$214"}</definedName>
    <definedName name="test" hidden="1">{"'előző év december'!$A$2:$CP$214"}</definedName>
    <definedName name="tgz" localSheetId="1" hidden="1">{"'előző év december'!$A$2:$CP$214"}</definedName>
    <definedName name="tgz" hidden="1">{"'előző év december'!$A$2:$CP$214"}</definedName>
    <definedName name="tre" localSheetId="1" hidden="1">{"'előző év december'!$A$2:$CP$214"}</definedName>
    <definedName name="tre" hidden="1">{"'előző év december'!$A$2:$CP$214"}</definedName>
    <definedName name="vb" localSheetId="1" hidden="1">{"'előző év december'!$A$2:$CP$214"}</definedName>
    <definedName name="vb" hidden="1">{"'előző év december'!$A$2:$CP$214"}</definedName>
    <definedName name="vc" localSheetId="1" hidden="1">{"'előző év december'!$A$2:$CP$214"}</definedName>
    <definedName name="vc" hidden="1">{"'előző év december'!$A$2:$CP$214"}</definedName>
    <definedName name="we" localSheetId="1" hidden="1">{"'előző év december'!$A$2:$CP$214"}</definedName>
    <definedName name="we" hidden="1">{"'előző év december'!$A$2:$CP$214"}</definedName>
    <definedName name="wee" localSheetId="1" hidden="1">{"'előző év december'!$A$2:$CP$214"}</definedName>
    <definedName name="wee" hidden="1">{"'előző év december'!$A$2:$CP$214"}</definedName>
    <definedName name="werwe" localSheetId="1" hidden="1">{"'előző év december'!$A$2:$CP$214"}</definedName>
    <definedName name="werwe" hidden="1">{"'előző év december'!$A$2:$CP$214"}</definedName>
    <definedName name="werwer" localSheetId="1" hidden="1">{"'előző év december'!$A$2:$CP$214"}</definedName>
    <definedName name="werwer" hidden="1">{"'előző év december'!$A$2:$CP$214"}</definedName>
    <definedName name="wrn.BOP_MIDTERM." localSheetId="1" hidden="1">{"BOP_TAB",#N/A,FALSE,"N";"MIDTERM_TAB",#N/A,FALSE,"O"}</definedName>
    <definedName name="wrn.BOP_MIDTERM." hidden="1">{"BOP_TAB",#N/A,FALSE,"N";"MIDTERM_TAB",#N/A,FALSE,"O"}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MAIN." localSheetId="1" hidden="1">{#N/A,#N/A,FALSE,"CB";#N/A,#N/A,FALSE,"CMB";#N/A,#N/A,FALSE,"BSYS";#N/A,#N/A,FALSE,"NBFI";#N/A,#N/A,FALSE,"FSYS"}</definedName>
    <definedName name="wrn.MAIN." hidden="1">{#N/A,#N/A,FALSE,"CB";#N/A,#N/A,FALSE,"CMB";#N/A,#N/A,FALSE,"BSYS";#N/A,#N/A,FALSE,"NBFI";#N/A,#N/A,FALSE,"FSYS"}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localSheetId="1" hidden="1">{#N/A,#N/A,FALSE,"CB";#N/A,#N/A,FALSE,"CMB";#N/A,#N/A,FALSE,"NBFI"}</definedName>
    <definedName name="wrn.MIT." hidden="1">{#N/A,#N/A,FALSE,"CB";#N/A,#N/A,FALSE,"CMB";#N/A,#N/A,FALSE,"NBFI"}</definedName>
    <definedName name="wrn.MONA." localSheetId="1" hidden="1">{"MONA",#N/A,FALSE,"S"}</definedName>
    <definedName name="wrn.MONA." hidden="1">{"MONA",#N/A,FALSE,"S"}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Staff._.Report._.Tables." localSheetId="1" hidden="1">{#N/A,#N/A,FALSE,"SRFSYS";#N/A,#N/A,FALSE,"SRBSYS"}</definedName>
    <definedName name="wrn.Staff._.Report._.Tables." hidden="1">{#N/A,#N/A,FALSE,"SRFSYS";#N/A,#N/A,FALSE,"SRBSYS"}</definedName>
    <definedName name="wrn.WEO." localSheetId="1" hidden="1">{"WEO",#N/A,FALSE,"T"}</definedName>
    <definedName name="wrn.WEO." hidden="1">{"WEO",#N/A,FALSE,"T"}</definedName>
    <definedName name="www" localSheetId="1" hidden="1">{"'előző év december'!$A$2:$CP$214"}</definedName>
    <definedName name="www" hidden="1">{"'előző év december'!$A$2:$CP$214"}</definedName>
    <definedName name="x" localSheetId="0">#REF!</definedName>
    <definedName name="x" localSheetId="1">#REF!</definedName>
    <definedName name="x">#REF!</definedName>
    <definedName name="xxx" localSheetId="1" hidden="1">{"'előző év december'!$A$2:$CP$214"}</definedName>
    <definedName name="xxx" hidden="1">{"'előző év december'!$A$2:$CP$214"}</definedName>
    <definedName name="ycycle" localSheetId="0">#REF!</definedName>
    <definedName name="ycycle" localSheetId="1">#REF!</definedName>
    <definedName name="ycycle">#REF!</definedName>
    <definedName name="ytrend" localSheetId="0">#REF!</definedName>
    <definedName name="ytrend" localSheetId="1">#REF!</definedName>
    <definedName name="ytrend">#REF!</definedName>
    <definedName name="yyy" localSheetId="1" hidden="1">{"'előző év december'!$A$2:$CP$214"}</definedName>
    <definedName name="yyy" hidden="1">{"'előző év december'!$A$2:$CP$214"}</definedName>
    <definedName name="zamezam" localSheetId="0" hidden="1">[8]nezamestnanost!#REF!</definedName>
    <definedName name="zamezam" localSheetId="1" hidden="1">[8]nezamestnanost!#REF!</definedName>
    <definedName name="zamezam" hidden="1">[8]nezamestnanost!#REF!</definedName>
    <definedName name="ztr" localSheetId="1" hidden="1">{"'előző év december'!$A$2:$CP$214"}</definedName>
    <definedName name="ztr" hidden="1">{"'előző év december'!$A$2:$CP$214"}</definedName>
    <definedName name="zzz" localSheetId="1" hidden="1">{"'előző év december'!$A$2:$CP$214"}</definedName>
    <definedName name="zzz" hidden="1">{"'előző év december'!$A$2:$CP$214"}</definedName>
    <definedName name="гсд" localSheetId="1" hidden="1">{"'előző év december'!$A$2:$CP$214"}</definedName>
    <definedName name="гсд" hidden="1">{"'előző év december'!$A$2:$CP$214"}</definedName>
  </definedNames>
  <calcPr calcId="145621"/>
</workbook>
</file>

<file path=xl/calcChain.xml><?xml version="1.0" encoding="utf-8"?>
<calcChain xmlns="http://schemas.openxmlformats.org/spreadsheetml/2006/main">
  <c r="AG210" i="6" l="1"/>
  <c r="AF210" i="6"/>
  <c r="AG209" i="6"/>
  <c r="AF209" i="6"/>
  <c r="AG208" i="6"/>
  <c r="AF208" i="6"/>
  <c r="AG207" i="6"/>
  <c r="AF207" i="6"/>
  <c r="AG206" i="6"/>
  <c r="AF206" i="6"/>
  <c r="AG205" i="6"/>
  <c r="AF205" i="6"/>
  <c r="AG204" i="6"/>
  <c r="AF204" i="6"/>
  <c r="AG203" i="6"/>
  <c r="AF203" i="6"/>
  <c r="AG202" i="6"/>
  <c r="AF202" i="6"/>
  <c r="AG201" i="6"/>
  <c r="AF201" i="6"/>
  <c r="AG200" i="6"/>
  <c r="AF200" i="6"/>
  <c r="AG199" i="6"/>
  <c r="AF199" i="6"/>
  <c r="AG198" i="6"/>
  <c r="AF198" i="6"/>
  <c r="AG197" i="6"/>
  <c r="AF197" i="6"/>
  <c r="AG196" i="6"/>
  <c r="AF196" i="6"/>
  <c r="AG195" i="6"/>
  <c r="AF195" i="6"/>
  <c r="AG194" i="6"/>
  <c r="AF194" i="6"/>
  <c r="O194" i="6"/>
  <c r="AG193" i="6"/>
  <c r="AF193" i="6"/>
  <c r="O193" i="6"/>
  <c r="Q193" i="6" s="1"/>
  <c r="AG192" i="6"/>
  <c r="AF192" i="6"/>
  <c r="O192" i="6"/>
  <c r="Q192" i="6" s="1"/>
  <c r="AG191" i="6"/>
  <c r="AF191" i="6"/>
  <c r="O191" i="6"/>
  <c r="Q191" i="6" s="1"/>
  <c r="AG190" i="6"/>
  <c r="AF190" i="6"/>
  <c r="O190" i="6"/>
  <c r="Q190" i="6" s="1"/>
  <c r="AG189" i="6"/>
  <c r="AF189" i="6"/>
  <c r="O189" i="6"/>
  <c r="Q189" i="6" s="1"/>
  <c r="AG188" i="6"/>
  <c r="AF188" i="6"/>
  <c r="O188" i="6"/>
  <c r="Q188" i="6" s="1"/>
  <c r="AG187" i="6"/>
  <c r="AF187" i="6"/>
  <c r="O187" i="6"/>
  <c r="Q187" i="6" s="1"/>
  <c r="AG186" i="6"/>
  <c r="AF186" i="6"/>
  <c r="O186" i="6"/>
  <c r="Q186" i="6" s="1"/>
  <c r="AG185" i="6"/>
  <c r="AF185" i="6"/>
  <c r="O185" i="6"/>
  <c r="Q185" i="6" s="1"/>
  <c r="AG184" i="6"/>
  <c r="AF184" i="6"/>
  <c r="O184" i="6"/>
  <c r="Q184" i="6" s="1"/>
  <c r="AG183" i="6"/>
  <c r="AF183" i="6"/>
  <c r="O183" i="6"/>
  <c r="Q183" i="6" s="1"/>
  <c r="AG182" i="6"/>
  <c r="AF182" i="6"/>
  <c r="O182" i="6"/>
  <c r="Q182" i="6" s="1"/>
  <c r="AG181" i="6"/>
  <c r="AF181" i="6"/>
  <c r="O181" i="6"/>
  <c r="Q181" i="6" s="1"/>
  <c r="AG180" i="6"/>
  <c r="AF180" i="6"/>
  <c r="O180" i="6"/>
  <c r="Q180" i="6" s="1"/>
  <c r="AG179" i="6"/>
  <c r="AF179" i="6"/>
  <c r="O179" i="6"/>
  <c r="Q179" i="6" s="1"/>
  <c r="AG178" i="6"/>
  <c r="AF178" i="6"/>
  <c r="O178" i="6"/>
  <c r="Q178" i="6" s="1"/>
  <c r="AG177" i="6"/>
  <c r="AF177" i="6"/>
  <c r="O177" i="6"/>
  <c r="Q177" i="6" s="1"/>
  <c r="AG176" i="6"/>
  <c r="AF176" i="6"/>
  <c r="O176" i="6"/>
  <c r="Q176" i="6" s="1"/>
  <c r="AG175" i="6"/>
  <c r="AF175" i="6"/>
  <c r="O175" i="6"/>
  <c r="Q175" i="6" s="1"/>
  <c r="AG174" i="6"/>
  <c r="AF174" i="6"/>
  <c r="O174" i="6"/>
  <c r="Q174" i="6" s="1"/>
  <c r="AG173" i="6"/>
  <c r="AF173" i="6"/>
  <c r="O173" i="6"/>
  <c r="Q173" i="6" s="1"/>
  <c r="AG172" i="6"/>
  <c r="AF172" i="6"/>
  <c r="O172" i="6"/>
  <c r="Q172" i="6" s="1"/>
  <c r="AG171" i="6"/>
  <c r="AF171" i="6"/>
  <c r="O171" i="6"/>
  <c r="Q171" i="6" s="1"/>
  <c r="AG170" i="6"/>
  <c r="AF170" i="6"/>
  <c r="O170" i="6"/>
  <c r="Q170" i="6" s="1"/>
  <c r="AG169" i="6"/>
  <c r="AF169" i="6"/>
  <c r="O169" i="6"/>
  <c r="Q169" i="6" s="1"/>
  <c r="AG168" i="6"/>
  <c r="AF168" i="6"/>
  <c r="O168" i="6"/>
  <c r="Q168" i="6" s="1"/>
  <c r="AG167" i="6"/>
  <c r="AF167" i="6"/>
  <c r="O167" i="6"/>
  <c r="Q167" i="6" s="1"/>
  <c r="AG166" i="6"/>
  <c r="AF166" i="6"/>
  <c r="O166" i="6"/>
  <c r="Q166" i="6" s="1"/>
  <c r="AG165" i="6"/>
  <c r="AF165" i="6"/>
  <c r="O165" i="6"/>
  <c r="Q165" i="6" s="1"/>
  <c r="AG164" i="6"/>
  <c r="AF164" i="6"/>
  <c r="O164" i="6"/>
  <c r="Q164" i="6" s="1"/>
  <c r="AG163" i="6"/>
  <c r="AF163" i="6"/>
  <c r="O163" i="6"/>
  <c r="Q163" i="6" s="1"/>
  <c r="AG162" i="6"/>
  <c r="AF162" i="6"/>
  <c r="O162" i="6"/>
  <c r="Q162" i="6" s="1"/>
  <c r="AG161" i="6"/>
  <c r="AF161" i="6"/>
  <c r="O161" i="6"/>
  <c r="Q161" i="6" s="1"/>
  <c r="AG160" i="6"/>
  <c r="AF160" i="6"/>
  <c r="O160" i="6"/>
  <c r="Q160" i="6" s="1"/>
  <c r="AG159" i="6"/>
  <c r="AF159" i="6"/>
  <c r="O159" i="6"/>
  <c r="Q159" i="6" s="1"/>
  <c r="AG158" i="6"/>
  <c r="AF158" i="6"/>
  <c r="O158" i="6"/>
  <c r="Q158" i="6" s="1"/>
  <c r="AG157" i="6"/>
  <c r="AF157" i="6"/>
  <c r="O157" i="6"/>
  <c r="Q157" i="6" s="1"/>
  <c r="AG156" i="6"/>
  <c r="AF156" i="6"/>
  <c r="O156" i="6"/>
  <c r="Q156" i="6" s="1"/>
  <c r="AG155" i="6"/>
  <c r="AF155" i="6"/>
  <c r="O155" i="6"/>
  <c r="Q155" i="6" s="1"/>
  <c r="AG154" i="6"/>
  <c r="AF154" i="6"/>
  <c r="O154" i="6"/>
  <c r="Q154" i="6" s="1"/>
  <c r="R154" i="6" s="1"/>
  <c r="AG153" i="6"/>
  <c r="AF153" i="6"/>
  <c r="O153" i="6"/>
  <c r="Q153" i="6" s="1"/>
  <c r="R153" i="6" s="1"/>
  <c r="AG152" i="6"/>
  <c r="AF152" i="6"/>
  <c r="O152" i="6"/>
  <c r="Q152" i="6" s="1"/>
  <c r="R152" i="6" s="1"/>
  <c r="AG151" i="6"/>
  <c r="AF151" i="6"/>
  <c r="O151" i="6"/>
  <c r="Q151" i="6" s="1"/>
  <c r="R151" i="6" s="1"/>
  <c r="AG150" i="6"/>
  <c r="AF150" i="6"/>
  <c r="O150" i="6"/>
  <c r="Q150" i="6" s="1"/>
  <c r="R150" i="6" s="1"/>
  <c r="AG149" i="6"/>
  <c r="AF149" i="6"/>
  <c r="O149" i="6"/>
  <c r="Q149" i="6" s="1"/>
  <c r="R149" i="6" s="1"/>
  <c r="AG148" i="6"/>
  <c r="AF148" i="6"/>
  <c r="O148" i="6"/>
  <c r="Q148" i="6" s="1"/>
  <c r="R148" i="6" s="1"/>
  <c r="AG147" i="6"/>
  <c r="AF147" i="6"/>
  <c r="O147" i="6"/>
  <c r="Q147" i="6" s="1"/>
  <c r="R147" i="6" s="1"/>
  <c r="AG146" i="6"/>
  <c r="AF146" i="6"/>
  <c r="O146" i="6"/>
  <c r="Q146" i="6" s="1"/>
  <c r="R146" i="6" s="1"/>
  <c r="AG145" i="6"/>
  <c r="AF145" i="6"/>
  <c r="O145" i="6"/>
  <c r="Q145" i="6" s="1"/>
  <c r="R145" i="6" s="1"/>
  <c r="AG144" i="6"/>
  <c r="AF144" i="6"/>
  <c r="O144" i="6"/>
  <c r="Q144" i="6" s="1"/>
  <c r="R144" i="6" s="1"/>
  <c r="AG143" i="6"/>
  <c r="AF143" i="6"/>
  <c r="O143" i="6"/>
  <c r="Q143" i="6" s="1"/>
  <c r="R143" i="6" s="1"/>
  <c r="AG142" i="6"/>
  <c r="AF142" i="6"/>
  <c r="O142" i="6"/>
  <c r="Q142" i="6" s="1"/>
  <c r="R142" i="6" s="1"/>
  <c r="AG141" i="6"/>
  <c r="AF141" i="6"/>
  <c r="O141" i="6"/>
  <c r="Q141" i="6" s="1"/>
  <c r="R141" i="6" s="1"/>
  <c r="AG140" i="6"/>
  <c r="AF140" i="6"/>
  <c r="O140" i="6"/>
  <c r="Q140" i="6" s="1"/>
  <c r="R140" i="6" s="1"/>
  <c r="AG139" i="6"/>
  <c r="AF139" i="6"/>
  <c r="O139" i="6"/>
  <c r="Q139" i="6" s="1"/>
  <c r="R139" i="6" s="1"/>
  <c r="AG138" i="6"/>
  <c r="AF138" i="6"/>
  <c r="O138" i="6"/>
  <c r="Q138" i="6" s="1"/>
  <c r="R138" i="6" s="1"/>
  <c r="AG137" i="6"/>
  <c r="AF137" i="6"/>
  <c r="O137" i="6"/>
  <c r="Q137" i="6" s="1"/>
  <c r="R137" i="6" s="1"/>
  <c r="AG136" i="6"/>
  <c r="AF136" i="6"/>
  <c r="O136" i="6"/>
  <c r="Q136" i="6" s="1"/>
  <c r="R136" i="6" s="1"/>
  <c r="AG135" i="6"/>
  <c r="AF135" i="6"/>
  <c r="O135" i="6"/>
  <c r="Q135" i="6" s="1"/>
  <c r="R135" i="6" s="1"/>
  <c r="AG134" i="6"/>
  <c r="AF134" i="6"/>
  <c r="O134" i="6"/>
  <c r="Q134" i="6" s="1"/>
  <c r="R134" i="6" s="1"/>
  <c r="AG133" i="6"/>
  <c r="AF133" i="6"/>
  <c r="O133" i="6"/>
  <c r="Y132" i="6" s="1"/>
  <c r="AG132" i="6"/>
  <c r="AF132" i="6"/>
  <c r="O132" i="6"/>
  <c r="Q132" i="6" s="1"/>
  <c r="R132" i="6" s="1"/>
  <c r="AG131" i="6"/>
  <c r="AF131" i="6"/>
  <c r="O131" i="6"/>
  <c r="Q131" i="6" s="1"/>
  <c r="R131" i="6" s="1"/>
  <c r="AG130" i="6"/>
  <c r="AF130" i="6"/>
  <c r="O130" i="6"/>
  <c r="Q130" i="6" s="1"/>
  <c r="R130" i="6" s="1"/>
  <c r="AG129" i="6"/>
  <c r="AF129" i="6"/>
  <c r="O129" i="6"/>
  <c r="Q129" i="6" s="1"/>
  <c r="R129" i="6" s="1"/>
  <c r="AG128" i="6"/>
  <c r="AF128" i="6"/>
  <c r="O128" i="6"/>
  <c r="Q128" i="6" s="1"/>
  <c r="R128" i="6" s="1"/>
  <c r="AG127" i="6"/>
  <c r="AF127" i="6"/>
  <c r="O127" i="6"/>
  <c r="Q127" i="6" s="1"/>
  <c r="R127" i="6" s="1"/>
  <c r="AG126" i="6"/>
  <c r="AF126" i="6"/>
  <c r="O126" i="6"/>
  <c r="Q126" i="6" s="1"/>
  <c r="R126" i="6" s="1"/>
  <c r="AG125" i="6"/>
  <c r="AF125" i="6"/>
  <c r="O125" i="6"/>
  <c r="Q125" i="6" s="1"/>
  <c r="R125" i="6" s="1"/>
  <c r="AG124" i="6"/>
  <c r="AF124" i="6"/>
  <c r="O124" i="6"/>
  <c r="Q124" i="6" s="1"/>
  <c r="R124" i="6" s="1"/>
  <c r="AG123" i="6"/>
  <c r="AF123" i="6"/>
  <c r="O123" i="6"/>
  <c r="Q123" i="6" s="1"/>
  <c r="R123" i="6" s="1"/>
  <c r="AG122" i="6"/>
  <c r="AF122" i="6"/>
  <c r="O122" i="6"/>
  <c r="Q122" i="6" s="1"/>
  <c r="R122" i="6" s="1"/>
  <c r="AG121" i="6"/>
  <c r="AF121" i="6"/>
  <c r="O121" i="6"/>
  <c r="Q121" i="6" s="1"/>
  <c r="R121" i="6" s="1"/>
  <c r="AG120" i="6"/>
  <c r="AF120" i="6"/>
  <c r="O120" i="6"/>
  <c r="Q120" i="6" s="1"/>
  <c r="R120" i="6" s="1"/>
  <c r="AG119" i="6"/>
  <c r="AF119" i="6"/>
  <c r="O119" i="6"/>
  <c r="Q119" i="6" s="1"/>
  <c r="R119" i="6" s="1"/>
  <c r="AG118" i="6"/>
  <c r="AF118" i="6"/>
  <c r="O118" i="6"/>
  <c r="Q118" i="6" s="1"/>
  <c r="R118" i="6" s="1"/>
  <c r="AG117" i="6"/>
  <c r="AF117" i="6"/>
  <c r="O117" i="6"/>
  <c r="Q117" i="6" s="1"/>
  <c r="R117" i="6" s="1"/>
  <c r="AG116" i="6"/>
  <c r="AF116" i="6"/>
  <c r="O116" i="6"/>
  <c r="Q116" i="6" s="1"/>
  <c r="R116" i="6" s="1"/>
  <c r="AG115" i="6"/>
  <c r="AF115" i="6"/>
  <c r="O115" i="6"/>
  <c r="Q115" i="6" s="1"/>
  <c r="R115" i="6" s="1"/>
  <c r="AG114" i="6"/>
  <c r="AF114" i="6"/>
  <c r="O114" i="6"/>
  <c r="Q114" i="6" s="1"/>
  <c r="R114" i="6" s="1"/>
  <c r="AG113" i="6"/>
  <c r="AF113" i="6"/>
  <c r="O113" i="6"/>
  <c r="Q113" i="6" s="1"/>
  <c r="R113" i="6" s="1"/>
  <c r="AG112" i="6"/>
  <c r="AF112" i="6"/>
  <c r="O112" i="6"/>
  <c r="Q112" i="6" s="1"/>
  <c r="R112" i="6" s="1"/>
  <c r="AG111" i="6"/>
  <c r="AF111" i="6"/>
  <c r="O111" i="6"/>
  <c r="Q111" i="6" s="1"/>
  <c r="R111" i="6" s="1"/>
  <c r="AG110" i="6"/>
  <c r="AF110" i="6"/>
  <c r="O110" i="6"/>
  <c r="Q110" i="6" s="1"/>
  <c r="R110" i="6" s="1"/>
  <c r="O109" i="6"/>
  <c r="Q109" i="6" s="1"/>
  <c r="R109" i="6" s="1"/>
  <c r="O108" i="6"/>
  <c r="Q108" i="6" s="1"/>
  <c r="R108" i="6" s="1"/>
  <c r="O107" i="6"/>
  <c r="Q107" i="6" s="1"/>
  <c r="R107" i="6" s="1"/>
  <c r="O106" i="6"/>
  <c r="Q106" i="6" s="1"/>
  <c r="R106" i="6" s="1"/>
  <c r="O105" i="6"/>
  <c r="Q105" i="6" s="1"/>
  <c r="R105" i="6" s="1"/>
  <c r="O104" i="6"/>
  <c r="Q104" i="6" s="1"/>
  <c r="R104" i="6" s="1"/>
  <c r="O103" i="6"/>
  <c r="Q103" i="6" s="1"/>
  <c r="R103" i="6" s="1"/>
  <c r="O102" i="6"/>
  <c r="Q102" i="6" s="1"/>
  <c r="R102" i="6" s="1"/>
  <c r="O101" i="6"/>
  <c r="Q101" i="6" s="1"/>
  <c r="R101" i="6" s="1"/>
  <c r="O100" i="6"/>
  <c r="Q100" i="6" s="1"/>
  <c r="R100" i="6" s="1"/>
  <c r="O99" i="6"/>
  <c r="Q99" i="6" s="1"/>
  <c r="R99" i="6" s="1"/>
  <c r="O98" i="6"/>
  <c r="Q98" i="6" s="1"/>
  <c r="R98" i="6" s="1"/>
  <c r="O97" i="6"/>
  <c r="Q97" i="6" s="1"/>
  <c r="R97" i="6" s="1"/>
  <c r="O96" i="6"/>
  <c r="Q96" i="6" s="1"/>
  <c r="R96" i="6" s="1"/>
  <c r="O95" i="6"/>
  <c r="Q95" i="6" s="1"/>
  <c r="R95" i="6" s="1"/>
  <c r="O94" i="6"/>
  <c r="Q94" i="6" s="1"/>
  <c r="R94" i="6" s="1"/>
  <c r="O93" i="6"/>
  <c r="Q93" i="6" s="1"/>
  <c r="R93" i="6" s="1"/>
  <c r="O92" i="6"/>
  <c r="Q92" i="6" s="1"/>
  <c r="R92" i="6" s="1"/>
  <c r="O91" i="6"/>
  <c r="Q91" i="6" s="1"/>
  <c r="R91" i="6" s="1"/>
  <c r="O90" i="6"/>
  <c r="Q90" i="6" s="1"/>
  <c r="R90" i="6" s="1"/>
  <c r="O89" i="6"/>
  <c r="Q89" i="6" s="1"/>
  <c r="R89" i="6" s="1"/>
  <c r="O88" i="6"/>
  <c r="Q88" i="6" s="1"/>
  <c r="R88" i="6" s="1"/>
  <c r="O87" i="6"/>
  <c r="Q87" i="6" s="1"/>
  <c r="R87" i="6" s="1"/>
  <c r="O86" i="6"/>
  <c r="Q86" i="6" s="1"/>
  <c r="R86" i="6" s="1"/>
  <c r="O85" i="6"/>
  <c r="Q85" i="6" s="1"/>
  <c r="R85" i="6" s="1"/>
  <c r="O84" i="6"/>
  <c r="Q84" i="6" s="1"/>
  <c r="R84" i="6" s="1"/>
  <c r="O83" i="6"/>
  <c r="Q83" i="6" s="1"/>
  <c r="R83" i="6" s="1"/>
  <c r="O82" i="6"/>
  <c r="Q82" i="6" s="1"/>
  <c r="R82" i="6" s="1"/>
  <c r="O81" i="6"/>
  <c r="Q81" i="6" s="1"/>
  <c r="R81" i="6" s="1"/>
  <c r="O80" i="6"/>
  <c r="Q80" i="6" s="1"/>
  <c r="R80" i="6" s="1"/>
  <c r="O79" i="6"/>
  <c r="Q79" i="6" s="1"/>
  <c r="R79" i="6" s="1"/>
  <c r="O78" i="6"/>
  <c r="Q78" i="6" s="1"/>
  <c r="R78" i="6" s="1"/>
  <c r="O77" i="6"/>
  <c r="Q77" i="6" s="1"/>
  <c r="R77" i="6" s="1"/>
  <c r="O76" i="6"/>
  <c r="Q76" i="6" s="1"/>
  <c r="R76" i="6" s="1"/>
  <c r="O75" i="6"/>
  <c r="Q75" i="6" s="1"/>
  <c r="R75" i="6" s="1"/>
  <c r="O74" i="6"/>
  <c r="Q74" i="6" s="1"/>
  <c r="R74" i="6" s="1"/>
  <c r="O73" i="6"/>
  <c r="Q73" i="6" s="1"/>
  <c r="R73" i="6" s="1"/>
  <c r="O72" i="6"/>
  <c r="Q72" i="6" s="1"/>
  <c r="R72" i="6" s="1"/>
  <c r="O71" i="6"/>
  <c r="Q71" i="6" s="1"/>
  <c r="R71" i="6" s="1"/>
  <c r="O70" i="6"/>
  <c r="Q70" i="6" s="1"/>
  <c r="R70" i="6" s="1"/>
  <c r="O69" i="6"/>
  <c r="Q69" i="6" s="1"/>
  <c r="R69" i="6" s="1"/>
  <c r="O68" i="6"/>
  <c r="Q68" i="6" s="1"/>
  <c r="R68" i="6" s="1"/>
  <c r="R67" i="6"/>
  <c r="O67" i="6"/>
  <c r="Q67" i="6" s="1"/>
  <c r="O66" i="6"/>
  <c r="Q66" i="6" s="1"/>
  <c r="R66" i="6" s="1"/>
  <c r="O65" i="6"/>
  <c r="Q65" i="6" s="1"/>
  <c r="R65" i="6" s="1"/>
  <c r="O64" i="6"/>
  <c r="Q64" i="6" s="1"/>
  <c r="R64" i="6" s="1"/>
  <c r="O63" i="6"/>
  <c r="Q63" i="6" s="1"/>
  <c r="R63" i="6" s="1"/>
  <c r="O62" i="6"/>
  <c r="Q62" i="6" s="1"/>
  <c r="R62" i="6" s="1"/>
  <c r="O61" i="6"/>
  <c r="Q61" i="6" s="1"/>
  <c r="R61" i="6" s="1"/>
  <c r="O60" i="6"/>
  <c r="Q60" i="6" s="1"/>
  <c r="R60" i="6" s="1"/>
  <c r="O59" i="6"/>
  <c r="Q59" i="6" s="1"/>
  <c r="R59" i="6" s="1"/>
  <c r="O58" i="6"/>
  <c r="Q58" i="6" s="1"/>
  <c r="R58" i="6" s="1"/>
  <c r="O57" i="6"/>
  <c r="Q57" i="6" s="1"/>
  <c r="R57" i="6" s="1"/>
  <c r="O56" i="6"/>
  <c r="Q56" i="6" s="1"/>
  <c r="R56" i="6" s="1"/>
  <c r="O55" i="6"/>
  <c r="Q55" i="6" s="1"/>
  <c r="R55" i="6" s="1"/>
  <c r="O54" i="6"/>
  <c r="Q54" i="6" s="1"/>
  <c r="R54" i="6" s="1"/>
  <c r="O53" i="6"/>
  <c r="Q53" i="6" s="1"/>
  <c r="R53" i="6" s="1"/>
  <c r="O52" i="6"/>
  <c r="Q52" i="6" s="1"/>
  <c r="R52" i="6" s="1"/>
  <c r="O51" i="6"/>
  <c r="Q51" i="6" s="1"/>
  <c r="R51" i="6" s="1"/>
  <c r="O50" i="6"/>
  <c r="Q50" i="6" s="1"/>
  <c r="R50" i="6" s="1"/>
  <c r="O49" i="6"/>
  <c r="Q49" i="6" s="1"/>
  <c r="R49" i="6" s="1"/>
  <c r="O48" i="6"/>
  <c r="Q48" i="6" s="1"/>
  <c r="R48" i="6" s="1"/>
  <c r="O47" i="6"/>
  <c r="Q47" i="6" s="1"/>
  <c r="O46" i="6"/>
  <c r="Q46" i="6" s="1"/>
  <c r="R46" i="6" s="1"/>
  <c r="O45" i="6"/>
  <c r="Q45" i="6" s="1"/>
  <c r="R45" i="6" s="1"/>
  <c r="Q44" i="6"/>
  <c r="R44" i="6" s="1"/>
  <c r="O44" i="6"/>
  <c r="O43" i="6"/>
  <c r="Q43" i="6" s="1"/>
  <c r="R43" i="6" s="1"/>
  <c r="O42" i="6"/>
  <c r="Q42" i="6" s="1"/>
  <c r="R42" i="6" s="1"/>
  <c r="O41" i="6"/>
  <c r="Q41" i="6" s="1"/>
  <c r="R41" i="6" s="1"/>
  <c r="O40" i="6"/>
  <c r="Q40" i="6" s="1"/>
  <c r="R40" i="6" s="1"/>
  <c r="O39" i="6"/>
  <c r="Q39" i="6" s="1"/>
  <c r="R39" i="6" s="1"/>
  <c r="O38" i="6"/>
  <c r="Q38" i="6" s="1"/>
  <c r="R38" i="6" s="1"/>
  <c r="Q133" i="6" l="1"/>
  <c r="R133" i="6" s="1"/>
  <c r="T204" i="6"/>
  <c r="R47" i="6"/>
  <c r="T205" i="6"/>
  <c r="K75" i="4" l="1"/>
  <c r="K76" i="4"/>
  <c r="K77" i="4"/>
  <c r="L77" i="4" l="1"/>
  <c r="L76" i="4"/>
  <c r="L75" i="4"/>
  <c r="L74" i="4"/>
  <c r="K74" i="4"/>
  <c r="L73" i="4"/>
  <c r="K73" i="4"/>
  <c r="L72" i="4"/>
  <c r="L71" i="4"/>
  <c r="L70" i="4"/>
  <c r="K70" i="4"/>
  <c r="L69" i="4"/>
  <c r="K69" i="4"/>
  <c r="L68" i="4"/>
  <c r="L67" i="4"/>
  <c r="L66" i="4"/>
  <c r="K66" i="4"/>
  <c r="L65" i="4"/>
  <c r="K65" i="4"/>
  <c r="L64" i="4"/>
  <c r="L63" i="4"/>
  <c r="L62" i="4"/>
  <c r="K62" i="4"/>
  <c r="L61" i="4"/>
  <c r="K61" i="4"/>
  <c r="L60" i="4"/>
  <c r="L59" i="4"/>
  <c r="L58" i="4"/>
  <c r="K58" i="4"/>
  <c r="L57" i="4"/>
  <c r="K57" i="4"/>
  <c r="L56" i="4"/>
  <c r="L55" i="4"/>
  <c r="L54" i="4"/>
  <c r="L53" i="4"/>
  <c r="K53" i="4"/>
  <c r="L52" i="4"/>
  <c r="L51" i="4"/>
  <c r="L50" i="4"/>
  <c r="K50" i="4"/>
  <c r="L49" i="4"/>
  <c r="K49" i="4"/>
  <c r="L48" i="4"/>
  <c r="L47" i="4"/>
  <c r="L46" i="4"/>
  <c r="K46" i="4"/>
  <c r="L45" i="4"/>
  <c r="K45" i="4"/>
  <c r="L44" i="4"/>
  <c r="L43" i="4"/>
  <c r="L42" i="4"/>
  <c r="K42" i="4"/>
  <c r="L41" i="4"/>
  <c r="K41" i="4"/>
  <c r="K40" i="4"/>
  <c r="L39" i="4"/>
  <c r="L38" i="4"/>
  <c r="K38" i="4"/>
  <c r="L37" i="4"/>
  <c r="K37" i="4"/>
  <c r="K36" i="4"/>
  <c r="L35" i="4"/>
  <c r="L34" i="4"/>
  <c r="K34" i="4"/>
  <c r="L33" i="4"/>
  <c r="K33" i="4"/>
  <c r="L32" i="4"/>
  <c r="L31" i="4"/>
  <c r="L30" i="4"/>
  <c r="K30" i="4"/>
  <c r="L29" i="4"/>
  <c r="K29" i="4"/>
  <c r="K28" i="4"/>
  <c r="L27" i="4"/>
  <c r="L26" i="4"/>
  <c r="K26" i="4"/>
  <c r="L25" i="4"/>
  <c r="K25" i="4"/>
  <c r="L24" i="4"/>
  <c r="L23" i="4"/>
  <c r="L22" i="4"/>
  <c r="K22" i="4"/>
  <c r="L21" i="4"/>
  <c r="K21" i="4"/>
  <c r="K20" i="4"/>
  <c r="L19" i="4"/>
  <c r="L18" i="4"/>
  <c r="K18" i="4"/>
  <c r="L17" i="4"/>
  <c r="K17" i="4"/>
  <c r="K16" i="4"/>
  <c r="L15" i="4"/>
  <c r="L14" i="4"/>
  <c r="K14" i="4"/>
  <c r="L13" i="4"/>
  <c r="K13" i="4"/>
  <c r="K24" i="4" l="1"/>
  <c r="K32" i="4"/>
  <c r="K44" i="4"/>
  <c r="K48" i="4"/>
  <c r="K52" i="4"/>
  <c r="K54" i="4"/>
  <c r="K56" i="4"/>
  <c r="K60" i="4"/>
  <c r="K64" i="4"/>
  <c r="K68" i="4"/>
  <c r="K72" i="4"/>
  <c r="K15" i="4"/>
  <c r="L16" i="4"/>
  <c r="K19" i="4"/>
  <c r="L20" i="4"/>
  <c r="K23" i="4"/>
  <c r="K27" i="4"/>
  <c r="L28" i="4"/>
  <c r="K31" i="4"/>
  <c r="K35" i="4"/>
  <c r="L36" i="4"/>
  <c r="K39" i="4"/>
  <c r="L40" i="4"/>
  <c r="K43" i="4"/>
  <c r="K47" i="4"/>
  <c r="K51" i="4"/>
  <c r="K55" i="4"/>
  <c r="K59" i="4"/>
  <c r="K63" i="4"/>
  <c r="K67" i="4"/>
  <c r="K71" i="4"/>
  <c r="L78" i="1"/>
  <c r="L77" i="1"/>
  <c r="L76" i="1"/>
  <c r="L75" i="1"/>
  <c r="L74" i="1"/>
  <c r="L73" i="1"/>
  <c r="L72" i="1"/>
  <c r="L71" i="1"/>
  <c r="L70" i="1"/>
  <c r="L69" i="1"/>
  <c r="L68" i="1"/>
  <c r="L67" i="1"/>
  <c r="L66" i="1"/>
  <c r="L65" i="1"/>
  <c r="L64" i="1"/>
  <c r="L63" i="1"/>
  <c r="L62" i="1"/>
  <c r="L61" i="1"/>
  <c r="L60" i="1"/>
  <c r="L59" i="1"/>
  <c r="L58" i="1"/>
  <c r="L57" i="1"/>
  <c r="L56" i="1"/>
  <c r="L55" i="1"/>
  <c r="L54" i="1"/>
  <c r="L53" i="1"/>
  <c r="L52" i="1"/>
  <c r="L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</calcChain>
</file>

<file path=xl/sharedStrings.xml><?xml version="1.0" encoding="utf-8"?>
<sst xmlns="http://schemas.openxmlformats.org/spreadsheetml/2006/main" count="539" uniqueCount="170">
  <si>
    <t xml:space="preserve">Учешће укупних кредита у БДП-у (л.с.)
</t>
  </si>
  <si>
    <t>Једнострани HP филтер (л.с.)</t>
  </si>
  <si>
    <t>Јаз (д.с.)</t>
  </si>
  <si>
    <t>I</t>
  </si>
  <si>
    <t>II</t>
  </si>
  <si>
    <t>III</t>
  </si>
  <si>
    <t>2008.</t>
  </si>
  <si>
    <t>2009.</t>
  </si>
  <si>
    <t>2010.</t>
  </si>
  <si>
    <t>2011.</t>
  </si>
  <si>
    <t>2012.</t>
  </si>
  <si>
    <t>2013.</t>
  </si>
  <si>
    <t>2014.</t>
  </si>
  <si>
    <t>2015.</t>
  </si>
  <si>
    <t>2016.</t>
  </si>
  <si>
    <t>Референтни показатељ</t>
  </si>
  <si>
    <t>ПСС</t>
  </si>
  <si>
    <t>2017.</t>
  </si>
  <si>
    <t>IV
2001.</t>
  </si>
  <si>
    <t>IV
2002.</t>
  </si>
  <si>
    <t>IV
2003.</t>
  </si>
  <si>
    <t>IV
2004.</t>
  </si>
  <si>
    <t>IV
2005.</t>
  </si>
  <si>
    <t>IV
2006.</t>
  </si>
  <si>
    <t>IV
2007.</t>
  </si>
  <si>
    <t>IV
2008.</t>
  </si>
  <si>
    <t>IV
2009.</t>
  </si>
  <si>
    <t>IV
2010.</t>
  </si>
  <si>
    <t>IV
2011.</t>
  </si>
  <si>
    <t>IV
2012.</t>
  </si>
  <si>
    <t>IV
2013.</t>
  </si>
  <si>
    <t>IV
2014.</t>
  </si>
  <si>
    <t>IV
2015.</t>
  </si>
  <si>
    <t>IV
2016.</t>
  </si>
  <si>
    <t>IV
2017.</t>
  </si>
  <si>
    <t>Јаз (л.с.)</t>
  </si>
  <si>
    <t>colormap</t>
  </si>
  <si>
    <t>Девизно тржиште</t>
  </si>
  <si>
    <t>Тржиште новца</t>
  </si>
  <si>
    <t>Тржиште капитала</t>
  </si>
  <si>
    <t>Банкарски сектор</t>
  </si>
  <si>
    <t>Међународно окружење</t>
  </si>
  <si>
    <t>Системски ризик</t>
  </si>
  <si>
    <t>Систем раног упозорења</t>
  </si>
  <si>
    <t>пројекција СРУ</t>
  </si>
  <si>
    <t>Низак стрес</t>
  </si>
  <si>
    <t>Умерени стрес</t>
  </si>
  <si>
    <t>Високи стрес</t>
  </si>
  <si>
    <t>0.0394475988626608</t>
  </si>
  <si>
    <t>0.0398426433092257</t>
  </si>
  <si>
    <t>0.0522797203427153</t>
  </si>
  <si>
    <t>parlamentarni izbori</t>
  </si>
  <si>
    <t>0.0461864131746323</t>
  </si>
  <si>
    <t>0.0512967930253722</t>
  </si>
  <si>
    <t>0.0500007716463273</t>
  </si>
  <si>
    <t>0.0585405338134647</t>
  </si>
  <si>
    <t>0.0487768604858506</t>
  </si>
  <si>
    <t>Lehman
povlacenje depozita
najniza vrednost dinara</t>
  </si>
  <si>
    <t>0.0642492606433039</t>
  </si>
  <si>
    <t>0.0997245804605774</t>
  </si>
  <si>
    <t>0.122245173252062</t>
  </si>
  <si>
    <t>0.160680139314217</t>
  </si>
  <si>
    <t>najvisa BEONIE
najniza vrednost BELEX15
depresijacija RSD</t>
  </si>
  <si>
    <t>0.174919525227090</t>
  </si>
  <si>
    <t>0.190479945175374</t>
  </si>
  <si>
    <t>0.153960387921012</t>
  </si>
  <si>
    <t>0.147885689409294</t>
  </si>
  <si>
    <t>0.137851094047979</t>
  </si>
  <si>
    <t>0.126761080761689</t>
  </si>
  <si>
    <t>0.102499992147148</t>
  </si>
  <si>
    <t>0.0903747336891961</t>
  </si>
  <si>
    <t>0.0926757882716676</t>
  </si>
  <si>
    <t>0.0656746487615560</t>
  </si>
  <si>
    <t>0.0637175513482001</t>
  </si>
  <si>
    <t>0.0597357325067372</t>
  </si>
  <si>
    <t>0.0485999995641600</t>
  </si>
  <si>
    <t>0.0669759571540311</t>
  </si>
  <si>
    <t>0.0494805368504979</t>
  </si>
  <si>
    <t>Greek crisis</t>
  </si>
  <si>
    <t>0.0384972800292913</t>
  </si>
  <si>
    <t>0.0653552009590690</t>
  </si>
  <si>
    <t>0.0797487190928907</t>
  </si>
  <si>
    <t>0.0640942011953388</t>
  </si>
  <si>
    <t>0.0525090146238478</t>
  </si>
  <si>
    <t>0.0496517805481972</t>
  </si>
  <si>
    <t>0.0565586545451879</t>
  </si>
  <si>
    <t>0.0490380970466160</t>
  </si>
  <si>
    <t>0.0535999750968167</t>
  </si>
  <si>
    <t>0.0567121561766771</t>
  </si>
  <si>
    <t>0.0524057505748291</t>
  </si>
  <si>
    <t>0.0524271922521362</t>
  </si>
  <si>
    <t>0.0393130146419227</t>
  </si>
  <si>
    <t>0.0417455775365627</t>
  </si>
  <si>
    <t>USA debt ceiling</t>
  </si>
  <si>
    <t>0.0383031243628119</t>
  </si>
  <si>
    <t>0.0341961265513223</t>
  </si>
  <si>
    <t>0.0578471455467142</t>
  </si>
  <si>
    <t>0.0670434550635365</t>
  </si>
  <si>
    <t>0.0661181586932054</t>
  </si>
  <si>
    <t>0.0602571484691223</t>
  </si>
  <si>
    <t>Greece crisis
rebound EU crisis
depresijacija RSD</t>
  </si>
  <si>
    <t>0.0512717242251598</t>
  </si>
  <si>
    <t>0.0503437565259808</t>
  </si>
  <si>
    <t>0.0431141360509053</t>
  </si>
  <si>
    <t>0.0402516050387805</t>
  </si>
  <si>
    <t>BIN center</t>
  </si>
  <si>
    <t>0.0379918925761532</t>
  </si>
  <si>
    <t>BIN height</t>
  </si>
  <si>
    <t>0.0608603281057455</t>
  </si>
  <si>
    <t>0.0581432543210287</t>
  </si>
  <si>
    <t>0.0541285518729599</t>
  </si>
  <si>
    <t>0.0467142740258300</t>
  </si>
  <si>
    <t>0.0422008677483130</t>
  </si>
  <si>
    <t>0.0351922326762078</t>
  </si>
  <si>
    <t>0.0285613514561955</t>
  </si>
  <si>
    <t>0.0245750104511450</t>
  </si>
  <si>
    <t>0.0219897874666309</t>
  </si>
  <si>
    <t>0.0177489211545050</t>
  </si>
  <si>
    <t>0.0175785128052446</t>
  </si>
  <si>
    <t>0.0190842762093698</t>
  </si>
  <si>
    <t>0.0144664472332768</t>
  </si>
  <si>
    <t>0.0239042964626916</t>
  </si>
  <si>
    <t>0.0171631833236586</t>
  </si>
  <si>
    <t>0.0183364010476627</t>
  </si>
  <si>
    <t>0.0243979728231311</t>
  </si>
  <si>
    <t>0.0201174346963605</t>
  </si>
  <si>
    <t>0.0192151165327581</t>
  </si>
  <si>
    <t>YPlot = pdf(fitdist(SSI,'kernel','kernel','normal','support','unbounded'),0:0.01:1)';</t>
  </si>
  <si>
    <t>YPlot = cdf(fitdist(SSI,'kernel','kernel','normal','support','unbounded'),0:0.01:1)';</t>
  </si>
  <si>
    <t>0.0175423851806906</t>
  </si>
  <si>
    <t>0.0207368853682861</t>
  </si>
  <si>
    <t>smanjena kreditna aktivnost</t>
  </si>
  <si>
    <t>0.0182429419176138</t>
  </si>
  <si>
    <t>0.0163515336899904</t>
  </si>
  <si>
    <t>0.0139850154700876</t>
  </si>
  <si>
    <t>0.0120913000099083</t>
  </si>
  <si>
    <t>0.0106650286406277</t>
  </si>
  <si>
    <t>0.0148258957500517</t>
  </si>
  <si>
    <t>0.0239822084988712</t>
  </si>
  <si>
    <t>0.0215367615891317</t>
  </si>
  <si>
    <t>0.0283868673305101</t>
  </si>
  <si>
    <t>visok fiskalni deficit
depresijacija RSD
intervencije na deviznom</t>
  </si>
  <si>
    <t>0.0296054902627055</t>
  </si>
  <si>
    <t>0.0595415357021882</t>
  </si>
  <si>
    <t>0.0515161619266984</t>
  </si>
  <si>
    <t>0.0564073986999909</t>
  </si>
  <si>
    <t>0.0459695107162911</t>
  </si>
  <si>
    <t>0.0210270459111499</t>
  </si>
  <si>
    <t>0.0165904004085489</t>
  </si>
  <si>
    <t>0.0188284391762621</t>
  </si>
  <si>
    <t>0.0346058080094240</t>
  </si>
  <si>
    <t>0.0331705334845066</t>
  </si>
  <si>
    <t>0.0198880141912170</t>
  </si>
  <si>
    <t>0.0219041794510454</t>
  </si>
  <si>
    <t>0.0184156051844204</t>
  </si>
  <si>
    <t>0.0223342672168438</t>
  </si>
  <si>
    <t>0.0289017021991726</t>
  </si>
  <si>
    <t>0.0229766514876951</t>
  </si>
  <si>
    <t>0.0226635895229754</t>
  </si>
  <si>
    <t>0.0176820631677148</t>
  </si>
  <si>
    <t>0.0166216468220739</t>
  </si>
  <si>
    <t>0.0200686930606941</t>
  </si>
  <si>
    <t>0.0191890289187578</t>
  </si>
  <si>
    <t>0.0160168723665877</t>
  </si>
  <si>
    <t>0.0131552627056359</t>
  </si>
  <si>
    <t>NaN</t>
  </si>
  <si>
    <t>MIN</t>
  </si>
  <si>
    <t>MAX</t>
  </si>
  <si>
    <t>Државне ХоВ</t>
  </si>
  <si>
    <r>
      <t xml:space="preserve">Стопа </t>
    </r>
    <r>
      <rPr>
        <i/>
        <sz val="8"/>
        <color indexed="8"/>
        <rFont val="Calibri"/>
        <family val="2"/>
        <scheme val="minor"/>
      </rPr>
      <t>ССyВ</t>
    </r>
    <r>
      <rPr>
        <sz val="8"/>
        <color indexed="8"/>
        <rFont val="Calibri"/>
        <family val="2"/>
        <scheme val="minor"/>
      </rPr>
      <t>-а (д.с.)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</si>
</sst>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7">
    <numFmt numFmtId="8" formatCode="#,##0.00\ &quot;Din.&quot;;[Red]\-#,##0.00\ &quot;Din.&quot;"/>
    <numFmt numFmtId="44" formatCode="_-* #,##0.00\ &quot;Din.&quot;_-;\-* #,##0.00\ &quot;Din.&quot;_-;_-* &quot;-&quot;??\ &quot;Din.&quot;_-;_-@_-"/>
    <numFmt numFmtId="43" formatCode="_-* #,##0.00\ _D_i_n_._-;\-* #,##0.00\ _D_i_n_._-;_-* &quot;-&quot;??\ _D_i_n_._-;_-@_-"/>
    <numFmt numFmtId="164" formatCode="_-* #,##0.00\ _Д_и_н_._-;\-* #,##0.00\ _Д_и_н_._-;_-* &quot;-&quot;??\ _Д_и_н_._-;_-@_-"/>
    <numFmt numFmtId="165" formatCode="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#,##0.0"/>
    <numFmt numFmtId="172" formatCode="#,##0.0\ ;&quot; (&quot;#,##0.00\);&quot; -&quot;#\ ;@\ "/>
    <numFmt numFmtId="173" formatCode="General\ "/>
    <numFmt numFmtId="174" formatCode="0.000"/>
    <numFmt numFmtId="175" formatCode="&quot;fl&quot;#,##0\ ;&quot;(fl&quot;#,##0\)"/>
    <numFmt numFmtId="176" formatCode="&quot;fl&quot;#,##0\ ;[Red]&quot;(fl&quot;#,##0\)"/>
    <numFmt numFmtId="177" formatCode="&quot;fl&quot;#,##0.00\ ;&quot;(fl&quot;#,##0.00\)"/>
    <numFmt numFmtId="178" formatCode="0.0;[Red]0.0"/>
    <numFmt numFmtId="179" formatCode="#,##0.00\ ;&quot; (&quot;#,##0.00\);&quot; -&quot;#\ ;@\ "/>
    <numFmt numFmtId="180" formatCode="_(* #,##0.00_);_(* \(#,##0.00\);_(* &quot;-&quot;??_);_(@_)"/>
    <numFmt numFmtId="181" formatCode="mmmm\-yy"/>
    <numFmt numFmtId="182" formatCode="_-* #,##0.00\ _D_i_n_-;\-* #,##0.00\ _D_i_n_-;_-* &quot;-&quot;??\ _D_i_n_-;_-@_-"/>
    <numFmt numFmtId="183" formatCode="#,##0\ &quot;Kč&quot;;\-#,##0\ &quot;Kč&quot;"/>
    <numFmt numFmtId="184" formatCode="dd/mm/yyyy;@"/>
    <numFmt numFmtId="185" formatCode="#,##0.000"/>
    <numFmt numFmtId="186" formatCode="#,##0.0;\-#,##0.0;&quot;--&quot;"/>
    <numFmt numFmtId="187" formatCode="_-&quot;£&quot;* #,##0.00_-;\-&quot;£&quot;* #,##0.00_-;_-&quot;£&quot;* &quot;-&quot;??_-;_-@_-"/>
    <numFmt numFmtId="188" formatCode="_(&quot;$&quot;* #,##0.00_);_(&quot;$&quot;* \(#,##0.00\);_(&quot;$&quot;* &quot;-&quot;??_);_(@_)"/>
    <numFmt numFmtId="189" formatCode="_-&quot;$&quot;* #,##0_-;\-&quot;$&quot;* #,##0_-;_-&quot;$&quot;* &quot;-&quot;_-;_-@_-"/>
    <numFmt numFmtId="190" formatCode="_-* #,##0\ _K_č_s_-;\-* #,##0\ _K_č_s_-;_-* &quot;-&quot;\ _K_č_s_-;_-@_-"/>
    <numFmt numFmtId="191" formatCode="d/m/yy"/>
    <numFmt numFmtId="192" formatCode="m/d/yy\ h:mm"/>
    <numFmt numFmtId="193" formatCode="#,##0&quot;   &quot;;[Red]\-#,##0&quot;   &quot;"/>
    <numFmt numFmtId="194" formatCode="_-* #,##0\ _D_M_-;\-* #,##0\ _D_M_-;_-* &quot;-&quot;\ _D_M_-;_-@_-"/>
    <numFmt numFmtId="195" formatCode="_-* #,##0.00\ _D_M_-;\-* #,##0.00\ _D_M_-;_-* &quot;-&quot;??\ _D_M_-;_-@_-"/>
    <numFmt numFmtId="196" formatCode="########0"/>
    <numFmt numFmtId="197" formatCode="_-* #,##0.00\ &quot;€&quot;_-;\-* #,##0.00\ &quot;€&quot;_-;_-* &quot;-&quot;??\ &quot;€&quot;_-;_-@_-"/>
    <numFmt numFmtId="198" formatCode="_-* #,##0.00\ [$€]_-;\-* #,##0.00\ [$€]_-;_-* &quot;-&quot;??\ [$€]_-;_-@_-"/>
    <numFmt numFmtId="199" formatCode="General_)"/>
    <numFmt numFmtId="200" formatCode="#.00"/>
    <numFmt numFmtId="201" formatCode="#,##0\ &quot;K?&quot;;\-#,##0\ &quot;K?&quot;"/>
    <numFmt numFmtId="202" formatCode="_(* #,##0_);_(* \(#,##0\);_(* &quot;-&quot;_);_(@_)"/>
    <numFmt numFmtId="203" formatCode="&quot;$&quot;#,##0_);\(&quot;$&quot;#,##0\)"/>
    <numFmt numFmtId="204" formatCode="_(&quot;$&quot;* #,##0_);_(&quot;$&quot;* \(#,##0\);_(&quot;$&quot;* &quot;-&quot;_);_(@_)"/>
    <numFmt numFmtId="205" formatCode="###,##0.0"/>
    <numFmt numFmtId="206" formatCode="00"/>
    <numFmt numFmtId="207" formatCode="####0.000"/>
    <numFmt numFmtId="208" formatCode="[&gt;=0.05]#,##0.0;[&lt;=-0.05]\-#,##0.0;?0.0"/>
    <numFmt numFmtId="209" formatCode="#,##0&quot;    &quot;;\-#,##0&quot;    &quot;;&quot; -    &quot;;@\ "/>
    <numFmt numFmtId="210" formatCode="#,##0.00&quot;    &quot;;\-#,##0.00&quot;    &quot;;&quot; -&quot;#&quot;    &quot;;@\ "/>
    <numFmt numFmtId="211" formatCode="\60&quot;47:&quot;"/>
    <numFmt numFmtId="212" formatCode="[Black]#,##0.0;[Black]\-#,##0.0;;"/>
    <numFmt numFmtId="213" formatCode="[Black][&gt;0.05]#,##0.0;[Black][&lt;-0.05]\-#,##0.0;;"/>
    <numFmt numFmtId="214" formatCode="[Black][&gt;0.5]#,##0;[Black][&lt;-0.5]\-#,##0;;"/>
    <numFmt numFmtId="215" formatCode="#,##0.0____"/>
    <numFmt numFmtId="216" formatCode="0.0%&quot;   &quot;"/>
    <numFmt numFmtId="217" formatCode="@*."/>
    <numFmt numFmtId="218" formatCode="mmm\ dd\,\ yyyy"/>
    <numFmt numFmtId="219" formatCode="mmm\-yyyy"/>
    <numFmt numFmtId="220" formatCode="yyyy"/>
    <numFmt numFmtId="221" formatCode="&quot;fl&quot;#,##0.00\ ;[Red]&quot;(fl&quot;#,##0.00\)"/>
    <numFmt numFmtId="222" formatCode="&quot; fl&quot;#,##0\ ;&quot; fl(&quot;#,##0\);&quot; fl- &quot;;@\ "/>
    <numFmt numFmtId="223" formatCode="_-* #,##0\ &quot;DM&quot;_-;\-* #,##0\ &quot;DM&quot;_-;_-* &quot;-&quot;\ &quot;DM&quot;_-;_-@_-"/>
    <numFmt numFmtId="224" formatCode="_-* #,##0.00\ &quot;DM&quot;_-;\-* #,##0.00\ &quot;DM&quot;_-;_-* &quot;-&quot;??\ &quot;DM&quot;_-;_-@_-"/>
    <numFmt numFmtId="225" formatCode="\$#,##0.00\ ;&quot;($&quot;#,##0.00\)"/>
    <numFmt numFmtId="226" formatCode=";;;"/>
    <numFmt numFmtId="227" formatCode="_-* #,##0.00_-;_-* #,##0.00\-;_-* &quot;-&quot;??_-;_-@_-"/>
  </numFmts>
  <fonts count="14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color indexed="8"/>
      <name val="Calibri"/>
      <family val="2"/>
      <scheme val="minor"/>
    </font>
    <font>
      <sz val="10"/>
      <name val="Helv"/>
      <charset val="204"/>
    </font>
    <font>
      <sz val="10"/>
      <name val="Helv"/>
      <family val="2"/>
    </font>
    <font>
      <sz val="10"/>
      <name val="Arial"/>
      <family val="2"/>
      <charset val="238"/>
    </font>
    <font>
      <sz val="10"/>
      <name val="Helv"/>
    </font>
    <font>
      <sz val="9"/>
      <name val="Times New Roman"/>
      <family val="1"/>
    </font>
    <font>
      <sz val="10"/>
      <color indexed="12"/>
      <name val="MS Sans Serif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color theme="1"/>
      <name val="Cambria"/>
      <family val="2"/>
      <charset val="238"/>
    </font>
    <font>
      <sz val="11"/>
      <color indexed="9"/>
      <name val="Calibri"/>
      <family val="2"/>
      <charset val="238"/>
    </font>
    <font>
      <sz val="11"/>
      <color indexed="9"/>
      <name val="Calibri"/>
      <family val="2"/>
    </font>
    <font>
      <sz val="11"/>
      <color indexed="9"/>
      <name val="Calibri"/>
      <family val="2"/>
      <charset val="204"/>
    </font>
    <font>
      <sz val="8"/>
      <color indexed="12"/>
      <name val="Helv"/>
    </font>
    <font>
      <sz val="10"/>
      <name val="Geneva"/>
    </font>
    <font>
      <sz val="11"/>
      <color indexed="20"/>
      <name val="Calibri"/>
      <family val="2"/>
    </font>
    <font>
      <sz val="11"/>
      <color indexed="20"/>
      <name val="Calibri"/>
      <family val="2"/>
      <charset val="204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204"/>
    </font>
    <font>
      <sz val="10"/>
      <name val="Arial CE"/>
      <charset val="238"/>
    </font>
    <font>
      <b/>
      <sz val="11"/>
      <color indexed="8"/>
      <name val="Calibri"/>
      <family val="2"/>
      <charset val="238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204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YuCiril Times"/>
    </font>
    <font>
      <sz val="10"/>
      <name val="Tahoma"/>
      <family val="2"/>
      <charset val="238"/>
    </font>
    <font>
      <sz val="10"/>
      <name val="Times New Roman"/>
      <family val="1"/>
    </font>
    <font>
      <sz val="11"/>
      <color theme="1"/>
      <name val="Calibri"/>
      <family val="2"/>
    </font>
    <font>
      <sz val="12"/>
      <name val="Times New Roman CYR"/>
      <charset val="238"/>
    </font>
    <font>
      <sz val="9"/>
      <name val="Times"/>
      <family val="1"/>
    </font>
    <font>
      <sz val="10"/>
      <name val="Times New Roman"/>
      <family val="1"/>
      <charset val="238"/>
    </font>
    <font>
      <sz val="8"/>
      <name val="Tahoma"/>
      <family val="2"/>
      <charset val="238"/>
    </font>
    <font>
      <sz val="10"/>
      <name val="Arial CE"/>
    </font>
    <font>
      <sz val="10"/>
      <color indexed="8"/>
      <name val="Arial"/>
      <family val="2"/>
    </font>
    <font>
      <sz val="1"/>
      <color indexed="8"/>
      <name val="Courier"/>
      <family val="1"/>
      <charset val="238"/>
    </font>
    <font>
      <sz val="10"/>
      <name val="MS Sans Serif"/>
      <family val="2"/>
    </font>
    <font>
      <sz val="10"/>
      <name val="Frutiger 45"/>
      <family val="2"/>
    </font>
    <font>
      <sz val="12"/>
      <name val="Helv"/>
    </font>
    <font>
      <i/>
      <sz val="11"/>
      <color indexed="23"/>
      <name val="Calibri"/>
      <family val="2"/>
    </font>
    <font>
      <i/>
      <sz val="11"/>
      <color indexed="23"/>
      <name val="Calibri"/>
      <family val="2"/>
      <charset val="204"/>
    </font>
    <font>
      <sz val="10"/>
      <name val="Courier"/>
      <family val="3"/>
    </font>
    <font>
      <sz val="11"/>
      <color indexed="17"/>
      <name val="Calibri"/>
      <family val="2"/>
    </font>
    <font>
      <sz val="11"/>
      <color indexed="17"/>
      <name val="Calibri"/>
      <family val="2"/>
      <charset val="204"/>
    </font>
    <font>
      <sz val="11"/>
      <color indexed="58"/>
      <name val="Calibri"/>
      <family val="2"/>
    </font>
    <font>
      <sz val="8"/>
      <name val="Arial"/>
      <family val="2"/>
    </font>
    <font>
      <b/>
      <sz val="8"/>
      <name val="Arial"/>
      <family val="2"/>
      <charset val="238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56"/>
      <name val="Calibri"/>
      <family val="2"/>
      <charset val="204"/>
    </font>
    <font>
      <b/>
      <sz val="15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indexed="56"/>
      <name val="Calibri"/>
      <family val="2"/>
      <charset val="204"/>
    </font>
    <font>
      <b/>
      <sz val="13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56"/>
      <name val="Calibri"/>
      <family val="2"/>
      <charset val="204"/>
    </font>
    <font>
      <b/>
      <sz val="11"/>
      <color indexed="62"/>
      <name val="Calibri"/>
      <family val="2"/>
    </font>
    <font>
      <b/>
      <sz val="1"/>
      <color indexed="8"/>
      <name val="Courier"/>
      <family val="1"/>
      <charset val="238"/>
    </font>
    <font>
      <b/>
      <sz val="14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u/>
      <sz val="10"/>
      <color indexed="12"/>
      <name val="Times New Roman CE"/>
      <charset val="238"/>
    </font>
    <font>
      <u/>
      <sz val="10"/>
      <color indexed="12"/>
      <name val="Arial"/>
      <family val="2"/>
    </font>
    <font>
      <sz val="10"/>
      <name val="Arial Cyr"/>
      <family val="2"/>
    </font>
    <font>
      <sz val="11"/>
      <color indexed="62"/>
      <name val="Calibri"/>
      <family val="2"/>
    </font>
    <font>
      <sz val="11"/>
      <color indexed="62"/>
      <name val="Calibri"/>
      <family val="2"/>
      <charset val="204"/>
    </font>
    <font>
      <b/>
      <sz val="11"/>
      <color indexed="9"/>
      <name val="Calibri"/>
      <family val="2"/>
      <charset val="238"/>
    </font>
    <font>
      <sz val="10"/>
      <name val="CTimesRoman"/>
    </font>
    <font>
      <sz val="11"/>
      <color indexed="52"/>
      <name val="Calibri"/>
      <family val="2"/>
    </font>
    <font>
      <sz val="11"/>
      <color indexed="52"/>
      <name val="Calibri"/>
      <family val="2"/>
      <charset val="204"/>
    </font>
    <font>
      <sz val="8"/>
      <color indexed="8"/>
      <name val="Helv"/>
    </font>
    <font>
      <u/>
      <sz val="10"/>
      <color indexed="36"/>
      <name val="Times New Roman CE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</font>
    <font>
      <sz val="11"/>
      <color indexed="60"/>
      <name val="Calibri"/>
      <family val="2"/>
      <charset val="204"/>
    </font>
    <font>
      <sz val="11"/>
      <color indexed="60"/>
      <name val="Calibri"/>
      <family val="2"/>
      <charset val="238"/>
    </font>
    <font>
      <sz val="8"/>
      <name val="Courier New"/>
      <family val="3"/>
    </font>
    <font>
      <sz val="10"/>
      <name val="Tms Rmn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38"/>
    </font>
    <font>
      <sz val="8"/>
      <color theme="1"/>
      <name val="Arial"/>
      <family val="2"/>
      <charset val="204"/>
    </font>
    <font>
      <sz val="8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theme="1"/>
      <name val="Arial"/>
      <family val="2"/>
    </font>
    <font>
      <sz val="12"/>
      <name val="Times New Roman"/>
      <family val="1"/>
    </font>
    <font>
      <sz val="11"/>
      <color theme="1"/>
      <name val="Times New Roman"/>
      <family val="2"/>
    </font>
    <font>
      <sz val="12"/>
      <color theme="1"/>
      <name val="Arial"/>
      <family val="2"/>
      <charset val="238"/>
    </font>
    <font>
      <sz val="8"/>
      <name val="Arial CE"/>
      <family val="2"/>
      <charset val="238"/>
    </font>
    <font>
      <sz val="11"/>
      <color indexed="8"/>
      <name val="Cambria"/>
      <family val="2"/>
      <charset val="238"/>
    </font>
    <font>
      <sz val="10"/>
      <name val="YuCiril Times"/>
      <family val="1"/>
    </font>
    <font>
      <sz val="14"/>
      <name val="Times New Roman CE"/>
      <charset val="238"/>
    </font>
    <font>
      <b/>
      <i/>
      <sz val="10"/>
      <name val="Arial"/>
      <family val="2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204"/>
    </font>
    <font>
      <sz val="11"/>
      <color indexed="8"/>
      <name val="Times New Roman"/>
      <family val="2"/>
    </font>
    <font>
      <sz val="9"/>
      <name val="Arial"/>
      <family val="2"/>
      <charset val="238"/>
    </font>
    <font>
      <sz val="8"/>
      <color indexed="8"/>
      <name val="Arial"/>
      <family val="2"/>
      <charset val="238"/>
    </font>
    <font>
      <sz val="11"/>
      <color indexed="52"/>
      <name val="Calibri"/>
      <family val="2"/>
      <charset val="238"/>
    </font>
    <font>
      <b/>
      <i/>
      <sz val="12"/>
      <name val="Times New Roman"/>
      <family val="1"/>
      <charset val="238"/>
    </font>
    <font>
      <sz val="10"/>
      <color indexed="10"/>
      <name val="MS Sans Serif"/>
      <family val="2"/>
      <charset val="238"/>
    </font>
    <font>
      <sz val="8"/>
      <name val="Helv"/>
    </font>
    <font>
      <b/>
      <sz val="12"/>
      <name val="Times New Roman"/>
      <family val="1"/>
      <charset val="238"/>
    </font>
    <font>
      <sz val="11"/>
      <color indexed="17"/>
      <name val="Calibri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1"/>
      <color indexed="10"/>
      <name val="Calibri"/>
      <family val="2"/>
      <charset val="238"/>
    </font>
    <font>
      <sz val="12"/>
      <name val="Times New Roman"/>
      <family val="1"/>
      <charset val="238"/>
    </font>
    <font>
      <b/>
      <sz val="18"/>
      <color indexed="56"/>
      <name val="Cambria"/>
      <family val="2"/>
    </font>
    <font>
      <b/>
      <sz val="18"/>
      <color indexed="56"/>
      <name val="Cambria"/>
      <family val="2"/>
      <charset val="204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0"/>
      <name val="Calibri"/>
      <family val="2"/>
    </font>
    <font>
      <sz val="11"/>
      <color indexed="10"/>
      <name val="Calibri"/>
      <family val="2"/>
      <charset val="204"/>
    </font>
    <font>
      <b/>
      <sz val="18"/>
      <name val="Arial CE"/>
      <charset val="238"/>
    </font>
    <font>
      <b/>
      <sz val="12"/>
      <name val="Arial CE"/>
      <charset val="238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i/>
      <sz val="8"/>
      <color indexed="8"/>
      <name val="Calibri"/>
      <family val="2"/>
      <scheme val="minor"/>
    </font>
    <font>
      <sz val="6"/>
      <name val="Arial"/>
      <family val="2"/>
    </font>
    <font>
      <sz val="8"/>
      <color rgb="FFFF0000"/>
      <name val="Arial"/>
      <family val="2"/>
    </font>
    <font>
      <sz val="9"/>
      <name val="Times"/>
      <family val="1"/>
    </font>
    <font>
      <b/>
      <i/>
      <sz val="12"/>
      <name val="Times New Roman"/>
      <family val="1"/>
    </font>
    <font>
      <b/>
      <sz val="12"/>
      <name val="Times New Roman"/>
      <family val="1"/>
    </font>
  </fonts>
  <fills count="73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31"/>
        <bgColor indexed="22"/>
      </patternFill>
    </fill>
    <fill>
      <patternFill patternType="solid">
        <f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32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4"/>
        <bgColor indexed="31"/>
      </patternFill>
    </fill>
    <fill>
      <patternFill patternType="solid">
        <fgColor indexed="39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55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24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indexed="43"/>
      </patternFill>
    </fill>
    <fill>
      <patternFill patternType="solid">
        <fgColor indexed="26"/>
        <bgColor indexed="9"/>
      </patternFill>
    </fill>
    <fill>
      <patternFill patternType="solid">
        <fgColor indexed="26"/>
      </patternFill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63"/>
        <bgColor indexed="8"/>
      </patternFill>
    </fill>
    <fill>
      <patternFill patternType="lightGray"/>
    </fill>
    <fill>
      <patternFill patternType="solid">
        <fgColor rgb="FFFFFF00"/>
        <bgColor indexed="64"/>
      </patternFill>
    </fill>
    <fill>
      <patternFill patternType="solid">
        <fgColor rgb="FF04FC3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92D050"/>
        <bgColor indexed="64"/>
      </patternFill>
    </fill>
  </fills>
  <borders count="5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double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3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/>
      <top/>
      <bottom style="medium">
        <color indexed="39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/>
      <top/>
      <bottom style="thin">
        <color rgb="FFFF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FF0000"/>
      </bottom>
      <diagonal/>
    </border>
    <border>
      <left style="medium">
        <color indexed="64"/>
      </left>
      <right style="medium">
        <color indexed="64"/>
      </right>
      <top style="medium">
        <color rgb="FFFF0000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theme="1"/>
      </right>
      <top/>
      <bottom/>
      <diagonal/>
    </border>
    <border>
      <left/>
      <right/>
      <top style="thin">
        <color rgb="FFFF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7823">
    <xf numFmtId="0" fontId="0" fillId="0" borderId="0"/>
    <xf numFmtId="0" fontId="1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6" fillId="0" borderId="0"/>
    <xf numFmtId="0" fontId="5" fillId="0" borderId="0"/>
    <xf numFmtId="166" fontId="7" fillId="0" borderId="0" applyFont="0" applyFill="0" applyBorder="0" applyAlignment="0" applyProtection="0"/>
    <xf numFmtId="38" fontId="8" fillId="0" borderId="0" applyFill="0" applyBorder="0" applyAlignment="0">
      <protection locked="0"/>
    </xf>
    <xf numFmtId="167" fontId="7" fillId="0" borderId="0" applyFont="0" applyFill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10" fillId="21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1" fillId="15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2" fillId="3" borderId="0" applyNumberFormat="0" applyBorder="0" applyAlignment="0" applyProtection="0"/>
    <xf numFmtId="0" fontId="1" fillId="3" borderId="0" applyNumberFormat="0" applyBorder="0" applyAlignment="0" applyProtection="0"/>
    <xf numFmtId="0" fontId="10" fillId="15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0" fillId="15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0" fillId="15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0" fillId="15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0" fillId="2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0" fillId="2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1" fillId="16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2" fillId="5" borderId="0" applyNumberFormat="0" applyBorder="0" applyAlignment="0" applyProtection="0"/>
    <xf numFmtId="0" fontId="1" fillId="5" borderId="0" applyNumberFormat="0" applyBorder="0" applyAlignment="0" applyProtection="0"/>
    <xf numFmtId="0" fontId="10" fillId="16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0" fillId="16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0" fillId="16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0" fillId="16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0" fillId="2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0" fillId="2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1" fillId="1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2" fillId="7" borderId="0" applyNumberFormat="0" applyBorder="0" applyAlignment="0" applyProtection="0"/>
    <xf numFmtId="0" fontId="1" fillId="7" borderId="0" applyNumberFormat="0" applyBorder="0" applyAlignment="0" applyProtection="0"/>
    <xf numFmtId="0" fontId="10" fillId="1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0" fillId="1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0" fillId="1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0" fillId="1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0" fillId="24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0" fillId="2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1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2" fillId="9" borderId="0" applyNumberFormat="0" applyBorder="0" applyAlignment="0" applyProtection="0"/>
    <xf numFmtId="0" fontId="1" fillId="9" borderId="0" applyNumberFormat="0" applyBorder="0" applyAlignment="0" applyProtection="0"/>
    <xf numFmtId="0" fontId="10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0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0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0" fillId="1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0" fillId="2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0" fillId="27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2" fillId="11" borderId="0" applyNumberFormat="0" applyBorder="0" applyAlignment="0" applyProtection="0"/>
    <xf numFmtId="0" fontId="1" fillId="11" borderId="0" applyNumberFormat="0" applyBorder="0" applyAlignment="0" applyProtection="0"/>
    <xf numFmtId="0" fontId="10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0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0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0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0" fillId="28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1" fillId="20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2" fillId="13" borderId="0" applyNumberFormat="0" applyBorder="0" applyAlignment="0" applyProtection="0"/>
    <xf numFmtId="0" fontId="1" fillId="13" borderId="0" applyNumberFormat="0" applyBorder="0" applyAlignment="0" applyProtection="0"/>
    <xf numFmtId="0" fontId="10" fillId="20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0" fillId="20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0" fillId="20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0" fillId="20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18" borderId="0" applyNumberFormat="0" applyBorder="0" applyAlignment="0" applyProtection="0"/>
    <xf numFmtId="0" fontId="9" fillId="29" borderId="0" applyNumberFormat="0" applyBorder="0" applyAlignment="0" applyProtection="0"/>
    <xf numFmtId="0" fontId="9" fillId="32" borderId="0" applyNumberFormat="0" applyBorder="0" applyAlignment="0" applyProtection="0"/>
    <xf numFmtId="0" fontId="10" fillId="3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1" fillId="29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2" fillId="4" borderId="0" applyNumberFormat="0" applyBorder="0" applyAlignment="0" applyProtection="0"/>
    <xf numFmtId="0" fontId="1" fillId="4" borderId="0" applyNumberFormat="0" applyBorder="0" applyAlignment="0" applyProtection="0"/>
    <xf numFmtId="0" fontId="10" fillId="29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0" fillId="29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0" fillId="29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0" fillId="29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0" fillId="3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0" fillId="3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1" fillId="30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2" fillId="6" borderId="0" applyNumberFormat="0" applyBorder="0" applyAlignment="0" applyProtection="0"/>
    <xf numFmtId="0" fontId="1" fillId="6" borderId="0" applyNumberFormat="0" applyBorder="0" applyAlignment="0" applyProtection="0"/>
    <xf numFmtId="0" fontId="10" fillId="30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0" fillId="30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0" fillId="30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0" fillId="30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0" fillId="2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0" fillId="3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1" fillId="31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2" fillId="8" borderId="0" applyNumberFormat="0" applyBorder="0" applyAlignment="0" applyProtection="0"/>
    <xf numFmtId="0" fontId="1" fillId="8" borderId="0" applyNumberFormat="0" applyBorder="0" applyAlignment="0" applyProtection="0"/>
    <xf numFmtId="0" fontId="10" fillId="31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0" fillId="31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0" fillId="31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0" fillId="31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0" fillId="24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0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2" fillId="10" borderId="0" applyNumberFormat="0" applyBorder="0" applyAlignment="0" applyProtection="0"/>
    <xf numFmtId="0" fontId="1" fillId="10" borderId="0" applyNumberFormat="0" applyBorder="0" applyAlignment="0" applyProtection="0"/>
    <xf numFmtId="0" fontId="10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0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0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0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0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0" fillId="33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1" fillId="29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2" fillId="12" borderId="0" applyNumberFormat="0" applyBorder="0" applyAlignment="0" applyProtection="0"/>
    <xf numFmtId="0" fontId="1" fillId="12" borderId="0" applyNumberFormat="0" applyBorder="0" applyAlignment="0" applyProtection="0"/>
    <xf numFmtId="0" fontId="10" fillId="29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0" fillId="29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0" fillId="29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0" fillId="29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0" fillId="19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0" fillId="37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1" fillId="3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2" fillId="14" borderId="0" applyNumberFormat="0" applyBorder="0" applyAlignment="0" applyProtection="0"/>
    <xf numFmtId="0" fontId="1" fillId="14" borderId="0" applyNumberFormat="0" applyBorder="0" applyAlignment="0" applyProtection="0"/>
    <xf numFmtId="0" fontId="10" fillId="3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0" fillId="3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0" fillId="3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0" fillId="3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0" fillId="2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70" fontId="7" fillId="0" borderId="0" applyFont="0" applyFill="0" applyBorder="0" applyAlignment="0" applyProtection="0"/>
    <xf numFmtId="0" fontId="13" fillId="38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9" borderId="0" applyNumberFormat="0" applyBorder="0" applyAlignment="0" applyProtection="0"/>
    <xf numFmtId="0" fontId="13" fillId="40" borderId="0" applyNumberFormat="0" applyBorder="0" applyAlignment="0" applyProtection="0"/>
    <xf numFmtId="0" fontId="13" fillId="41" borderId="0" applyNumberFormat="0" applyBorder="0" applyAlignment="0" applyProtection="0"/>
    <xf numFmtId="0" fontId="14" fillId="42" borderId="0" applyNumberFormat="0" applyBorder="0" applyAlignment="0" applyProtection="0"/>
    <xf numFmtId="0" fontId="15" fillId="38" borderId="0" applyNumberFormat="0" applyBorder="0" applyAlignment="0" applyProtection="0"/>
    <xf numFmtId="0" fontId="15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38" borderId="0" applyNumberFormat="0" applyBorder="0" applyAlignment="0" applyProtection="0"/>
    <xf numFmtId="0" fontId="14" fillId="40" borderId="0" applyNumberFormat="0" applyBorder="0" applyAlignment="0" applyProtection="0"/>
    <xf numFmtId="0" fontId="14" fillId="35" borderId="0" applyNumberFormat="0" applyBorder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24" borderId="0" applyNumberFormat="0" applyBorder="0" applyAlignment="0" applyProtection="0"/>
    <xf numFmtId="0" fontId="14" fillId="36" borderId="0" applyNumberFormat="0" applyBorder="0" applyAlignment="0" applyProtection="0"/>
    <xf numFmtId="0" fontId="15" fillId="31" borderId="0" applyNumberFormat="0" applyBorder="0" applyAlignment="0" applyProtection="0"/>
    <xf numFmtId="0" fontId="15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24" borderId="0" applyNumberFormat="0" applyBorder="0" applyAlignment="0" applyProtection="0"/>
    <xf numFmtId="0" fontId="14" fillId="43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44" borderId="0" applyNumberFormat="0" applyBorder="0" applyAlignment="0" applyProtection="0"/>
    <xf numFmtId="0" fontId="14" fillId="45" borderId="0" applyNumberFormat="0" applyBorder="0" applyAlignment="0" applyProtection="0"/>
    <xf numFmtId="0" fontId="15" fillId="40" borderId="0" applyNumberFormat="0" applyBorder="0" applyAlignment="0" applyProtection="0"/>
    <xf numFmtId="0" fontId="15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6" borderId="0" applyNumberFormat="0" applyBorder="0" applyAlignment="0" applyProtection="0"/>
    <xf numFmtId="0" fontId="15" fillId="41" borderId="0" applyNumberFormat="0" applyBorder="0" applyAlignment="0" applyProtection="0"/>
    <xf numFmtId="0" fontId="15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41" borderId="0" applyNumberFormat="0" applyBorder="0" applyAlignment="0" applyProtection="0"/>
    <xf numFmtId="0" fontId="14" fillId="20" borderId="0" applyNumberFormat="0" applyBorder="0" applyAlignment="0" applyProtection="0"/>
    <xf numFmtId="0" fontId="14" fillId="47" borderId="0" applyNumberFormat="0" applyBorder="0" applyAlignment="0" applyProtection="0"/>
    <xf numFmtId="0" fontId="15" fillId="48" borderId="0" applyNumberFormat="0" applyBorder="0" applyAlignment="0" applyProtection="0"/>
    <xf numFmtId="0" fontId="15" fillId="48" borderId="0" applyNumberFormat="0" applyBorder="0" applyAlignment="0" applyProtection="0"/>
    <xf numFmtId="0" fontId="14" fillId="48" borderId="0" applyNumberFormat="0" applyBorder="0" applyAlignment="0" applyProtection="0"/>
    <xf numFmtId="0" fontId="14" fillId="48" borderId="0" applyNumberFormat="0" applyBorder="0" applyAlignment="0" applyProtection="0"/>
    <xf numFmtId="0" fontId="14" fillId="48" borderId="0" applyNumberFormat="0" applyBorder="0" applyAlignment="0" applyProtection="0"/>
    <xf numFmtId="0" fontId="14" fillId="48" borderId="0" applyNumberFormat="0" applyBorder="0" applyAlignment="0" applyProtection="0"/>
    <xf numFmtId="0" fontId="14" fillId="40" borderId="0" applyNumberFormat="0" applyBorder="0" applyAlignment="0" applyProtection="0"/>
    <xf numFmtId="0" fontId="14" fillId="49" borderId="0" applyNumberFormat="0" applyBorder="0" applyAlignment="0" applyProtection="0"/>
    <xf numFmtId="0" fontId="15" fillId="50" borderId="0" applyNumberFormat="0" applyBorder="0" applyAlignment="0" applyProtection="0"/>
    <xf numFmtId="0" fontId="15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0" borderId="0" applyNumberFormat="0" applyBorder="0" applyAlignment="0" applyProtection="0"/>
    <xf numFmtId="0" fontId="14" fillId="51" borderId="0" applyNumberFormat="0" applyBorder="0" applyAlignment="0" applyProtection="0"/>
    <xf numFmtId="0" fontId="14" fillId="52" borderId="0" applyNumberFormat="0" applyBorder="0" applyAlignment="0" applyProtection="0"/>
    <xf numFmtId="0" fontId="15" fillId="53" borderId="0" applyNumberFormat="0" applyBorder="0" applyAlignment="0" applyProtection="0"/>
    <xf numFmtId="0" fontId="15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39" borderId="0" applyNumberFormat="0" applyBorder="0" applyAlignment="0" applyProtection="0"/>
    <xf numFmtId="0" fontId="14" fillId="43" borderId="0" applyNumberFormat="0" applyBorder="0" applyAlignment="0" applyProtection="0"/>
    <xf numFmtId="0" fontId="15" fillId="39" borderId="0" applyNumberFormat="0" applyBorder="0" applyAlignment="0" applyProtection="0"/>
    <xf numFmtId="0" fontId="15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54" borderId="0" applyNumberFormat="0" applyBorder="0" applyAlignment="0" applyProtection="0"/>
    <xf numFmtId="0" fontId="14" fillId="45" borderId="0" applyNumberFormat="0" applyBorder="0" applyAlignment="0" applyProtection="0"/>
    <xf numFmtId="0" fontId="15" fillId="40" borderId="0" applyNumberFormat="0" applyBorder="0" applyAlignment="0" applyProtection="0"/>
    <xf numFmtId="0" fontId="15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55" borderId="0" applyNumberFormat="0" applyBorder="0" applyAlignment="0" applyProtection="0"/>
    <xf numFmtId="0" fontId="15" fillId="56" borderId="0" applyNumberFormat="0" applyBorder="0" applyAlignment="0" applyProtection="0"/>
    <xf numFmtId="0" fontId="15" fillId="56" borderId="0" applyNumberFormat="0" applyBorder="0" applyAlignment="0" applyProtection="0"/>
    <xf numFmtId="0" fontId="14" fillId="56" borderId="0" applyNumberFormat="0" applyBorder="0" applyAlignment="0" applyProtection="0"/>
    <xf numFmtId="0" fontId="14" fillId="56" borderId="0" applyNumberFormat="0" applyBorder="0" applyAlignment="0" applyProtection="0"/>
    <xf numFmtId="0" fontId="14" fillId="56" borderId="0" applyNumberFormat="0" applyBorder="0" applyAlignment="0" applyProtection="0"/>
    <xf numFmtId="0" fontId="14" fillId="56" borderId="0" applyNumberFormat="0" applyBorder="0" applyAlignment="0" applyProtection="0"/>
    <xf numFmtId="0" fontId="16" fillId="0" borderId="5">
      <protection hidden="1"/>
    </xf>
    <xf numFmtId="0" fontId="17" fillId="22" borderId="5" applyNumberFormat="0" applyFont="0" applyBorder="0" applyAlignment="0" applyProtection="0">
      <protection hidden="1"/>
    </xf>
    <xf numFmtId="0" fontId="18" fillId="23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8" fillId="16" borderId="0" applyNumberFormat="0" applyBorder="0" applyAlignment="0" applyProtection="0"/>
    <xf numFmtId="0" fontId="20" fillId="18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171" fontId="5" fillId="0" borderId="0" applyNumberFormat="0"/>
    <xf numFmtId="172" fontId="7" fillId="0" borderId="0" applyFill="0" applyAlignment="0"/>
    <xf numFmtId="173" fontId="7" fillId="0" borderId="0" applyFill="0" applyAlignment="0"/>
    <xf numFmtId="174" fontId="7" fillId="0" borderId="0" applyFill="0" applyAlignment="0"/>
    <xf numFmtId="175" fontId="7" fillId="0" borderId="0" applyFill="0" applyAlignment="0"/>
    <xf numFmtId="176" fontId="7" fillId="0" borderId="0" applyFill="0" applyAlignment="0"/>
    <xf numFmtId="172" fontId="7" fillId="0" borderId="0" applyFill="0" applyAlignment="0"/>
    <xf numFmtId="177" fontId="7" fillId="0" borderId="0" applyFill="0" applyAlignment="0"/>
    <xf numFmtId="173" fontId="7" fillId="0" borderId="0" applyFill="0" applyAlignment="0"/>
    <xf numFmtId="0" fontId="21" fillId="57" borderId="6" applyNumberFormat="0" applyAlignment="0" applyProtection="0"/>
    <xf numFmtId="0" fontId="22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1" fillId="22" borderId="6" applyNumberFormat="0" applyAlignment="0" applyProtection="0"/>
    <xf numFmtId="0" fontId="23" fillId="0" borderId="7" applyNumberFormat="0" applyFon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58" borderId="9" applyNumberFormat="0" applyAlignment="0" applyProtection="0"/>
    <xf numFmtId="0" fontId="26" fillId="44" borderId="9" applyNumberFormat="0" applyAlignment="0" applyProtection="0"/>
    <xf numFmtId="0" fontId="26" fillId="44" borderId="9" applyNumberFormat="0" applyAlignment="0" applyProtection="0"/>
    <xf numFmtId="0" fontId="25" fillId="44" borderId="9" applyNumberFormat="0" applyAlignment="0" applyProtection="0"/>
    <xf numFmtId="0" fontId="25" fillId="44" borderId="9" applyNumberFormat="0" applyAlignment="0" applyProtection="0"/>
    <xf numFmtId="0" fontId="25" fillId="44" borderId="9" applyNumberFormat="0" applyAlignment="0" applyProtection="0"/>
    <xf numFmtId="0" fontId="25" fillId="44" borderId="9" applyNumberFormat="0" applyAlignment="0" applyProtection="0"/>
    <xf numFmtId="0" fontId="20" fillId="16" borderId="0" applyNumberFormat="0" applyBorder="0" applyAlignment="0" applyProtection="0"/>
    <xf numFmtId="172" fontId="27" fillId="0" borderId="0" applyFill="0" applyAlignment="0" applyProtection="0"/>
    <xf numFmtId="178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164" fontId="27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27" fillId="0" borderId="0" applyFont="0" applyFill="0" applyBorder="0" applyAlignment="0" applyProtection="0"/>
    <xf numFmtId="179" fontId="27" fillId="0" borderId="0" applyFill="0" applyBorder="0" applyAlignment="0" applyProtection="0"/>
    <xf numFmtId="164" fontId="27" fillId="0" borderId="0" applyFont="0" applyFill="0" applyBorder="0" applyAlignment="0" applyProtection="0"/>
    <xf numFmtId="43" fontId="29" fillId="0" borderId="0" applyFont="0" applyFill="0" applyBorder="0" applyAlignment="0" applyProtection="0"/>
    <xf numFmtId="180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7" fillId="0" borderId="0"/>
    <xf numFmtId="164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43" fontId="5" fillId="0" borderId="0" applyFont="0" applyFill="0" applyBorder="0" applyAlignment="0" applyProtection="0"/>
    <xf numFmtId="164" fontId="27" fillId="0" borderId="0" applyFont="0" applyFill="0" applyBorder="0" applyAlignment="0" applyProtection="0"/>
    <xf numFmtId="180" fontId="30" fillId="0" borderId="0" applyFont="0" applyFill="0" applyBorder="0" applyAlignment="0" applyProtection="0"/>
    <xf numFmtId="180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182" fontId="31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2" fillId="0" borderId="0" applyFont="0" applyFill="0" applyBorder="0" applyAlignment="0" applyProtection="0"/>
    <xf numFmtId="164" fontId="1" fillId="0" borderId="0" applyFont="0" applyFill="0" applyBorder="0" applyAlignment="0" applyProtection="0"/>
    <xf numFmtId="183" fontId="33" fillId="0" borderId="0" applyFont="0" applyFill="0" applyBorder="0" applyAlignment="0" applyProtection="0"/>
    <xf numFmtId="164" fontId="1" fillId="0" borderId="0" applyFont="0" applyFill="0" applyBorder="0" applyAlignment="0" applyProtection="0"/>
    <xf numFmtId="180" fontId="10" fillId="0" borderId="0" applyFont="0" applyFill="0" applyBorder="0" applyAlignment="0" applyProtection="0"/>
    <xf numFmtId="180" fontId="10" fillId="0" borderId="0" applyFont="0" applyFill="0" applyBorder="0" applyAlignment="0" applyProtection="0"/>
    <xf numFmtId="180" fontId="28" fillId="0" borderId="0" applyFont="0" applyFill="0" applyBorder="0" applyAlignment="0" applyProtection="0"/>
    <xf numFmtId="180" fontId="28" fillId="0" borderId="0" applyFont="0" applyFill="0" applyBorder="0" applyAlignment="0" applyProtection="0"/>
    <xf numFmtId="184" fontId="27" fillId="0" borderId="0" applyFont="0" applyFill="0" applyBorder="0" applyAlignment="0" applyProtection="0"/>
    <xf numFmtId="180" fontId="27" fillId="0" borderId="0" applyFont="0" applyFill="0" applyBorder="0" applyAlignment="0" applyProtection="0"/>
    <xf numFmtId="184" fontId="27" fillId="0" borderId="0" applyFont="0" applyFill="0" applyBorder="0" applyAlignment="0" applyProtection="0"/>
    <xf numFmtId="0" fontId="27" fillId="0" borderId="0"/>
    <xf numFmtId="185" fontId="34" fillId="0" borderId="0">
      <alignment horizontal="right" vertical="top"/>
    </xf>
    <xf numFmtId="186" fontId="35" fillId="0" borderId="0"/>
    <xf numFmtId="3" fontId="36" fillId="0" borderId="0" applyFont="0" applyFill="0" applyBorder="0" applyAlignment="0" applyProtection="0"/>
    <xf numFmtId="0" fontId="6" fillId="0" borderId="0"/>
    <xf numFmtId="173" fontId="27" fillId="0" borderId="0" applyFill="0" applyAlignment="0" applyProtection="0"/>
    <xf numFmtId="187" fontId="33" fillId="0" borderId="0" applyFont="0" applyFill="0" applyBorder="0" applyAlignment="0" applyProtection="0"/>
    <xf numFmtId="188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189" fontId="36" fillId="0" borderId="0" applyFont="0" applyFill="0" applyBorder="0" applyAlignment="0" applyProtection="0"/>
    <xf numFmtId="190" fontId="37" fillId="0" borderId="0" applyFont="0" applyFill="0" applyBorder="0" applyAlignment="0" applyProtection="0"/>
    <xf numFmtId="191" fontId="5" fillId="0" borderId="0" applyProtection="0">
      <protection locked="0"/>
    </xf>
    <xf numFmtId="14" fontId="38" fillId="0" borderId="0" applyFill="0" applyAlignment="0"/>
    <xf numFmtId="0" fontId="39" fillId="0" borderId="0">
      <protection locked="0"/>
    </xf>
    <xf numFmtId="192" fontId="5" fillId="0" borderId="0" applyFont="0" applyFill="0" applyBorder="0" applyAlignment="0" applyProtection="0">
      <alignment wrapText="1"/>
    </xf>
    <xf numFmtId="0" fontId="23" fillId="0" borderId="0" applyFont="0" applyFill="0" applyBorder="0" applyAlignment="0" applyProtection="0"/>
    <xf numFmtId="193" fontId="40" fillId="0" borderId="10">
      <alignment vertical="center"/>
    </xf>
    <xf numFmtId="194" fontId="41" fillId="0" borderId="0" applyFont="0" applyFill="0" applyBorder="0" applyAlignment="0" applyProtection="0"/>
    <xf numFmtId="195" fontId="41" fillId="0" borderId="0" applyFont="0" applyFill="0" applyBorder="0" applyAlignment="0" applyProtection="0"/>
    <xf numFmtId="172" fontId="7" fillId="0" borderId="0" applyFill="0" applyAlignment="0"/>
    <xf numFmtId="173" fontId="7" fillId="0" borderId="0" applyFill="0" applyAlignment="0"/>
    <xf numFmtId="172" fontId="7" fillId="0" borderId="0" applyFill="0" applyAlignment="0"/>
    <xf numFmtId="177" fontId="7" fillId="0" borderId="0" applyFill="0" applyAlignment="0"/>
    <xf numFmtId="173" fontId="7" fillId="0" borderId="0" applyFill="0" applyAlignment="0"/>
    <xf numFmtId="196" fontId="5" fillId="0" borderId="0">
      <protection locked="0"/>
    </xf>
    <xf numFmtId="197" fontId="5" fillId="0" borderId="0" applyFont="0" applyFill="0" applyBorder="0" applyAlignment="0" applyProtection="0"/>
    <xf numFmtId="198" fontId="38" fillId="0" borderId="0" applyFont="0" applyFill="0" applyBorder="0" applyAlignment="0" applyProtection="0">
      <alignment vertical="top"/>
    </xf>
    <xf numFmtId="198" fontId="38" fillId="0" borderId="0" applyFont="0" applyFill="0" applyBorder="0" applyAlignment="0" applyProtection="0">
      <alignment vertical="top"/>
    </xf>
    <xf numFmtId="199" fontId="42" fillId="0" borderId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39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0" fontId="39" fillId="0" borderId="0">
      <protection locked="0"/>
    </xf>
    <xf numFmtId="3" fontId="23" fillId="0" borderId="0" applyFont="0" applyFill="0" applyBorder="0" applyAlignment="0" applyProtection="0"/>
    <xf numFmtId="3" fontId="23" fillId="0" borderId="0" applyFont="0" applyFill="0" applyBorder="0" applyAlignment="0" applyProtection="0"/>
    <xf numFmtId="3" fontId="23" fillId="0" borderId="0" applyFont="0" applyFill="0" applyBorder="0" applyAlignment="0" applyProtection="0"/>
    <xf numFmtId="200" fontId="39" fillId="0" borderId="0">
      <protection locked="0"/>
    </xf>
    <xf numFmtId="0" fontId="6" fillId="0" borderId="0"/>
    <xf numFmtId="0" fontId="27" fillId="0" borderId="0"/>
    <xf numFmtId="0" fontId="45" fillId="0" borderId="0" applyNumberFormat="0">
      <protection locked="0"/>
    </xf>
    <xf numFmtId="0" fontId="46" fillId="25" borderId="0" applyNumberFormat="0" applyBorder="0" applyAlignment="0" applyProtection="0"/>
    <xf numFmtId="0" fontId="47" fillId="17" borderId="0" applyNumberFormat="0" applyBorder="0" applyAlignment="0" applyProtection="0"/>
    <xf numFmtId="0" fontId="47" fillId="17" borderId="0" applyNumberFormat="0" applyBorder="0" applyAlignment="0" applyProtection="0"/>
    <xf numFmtId="0" fontId="46" fillId="17" borderId="0" applyNumberFormat="0" applyBorder="0" applyAlignment="0" applyProtection="0"/>
    <xf numFmtId="0" fontId="46" fillId="17" borderId="0" applyNumberFormat="0" applyBorder="0" applyAlignment="0" applyProtection="0"/>
    <xf numFmtId="0" fontId="46" fillId="17" borderId="0" applyNumberFormat="0" applyBorder="0" applyAlignment="0" applyProtection="0"/>
    <xf numFmtId="0" fontId="46" fillId="17" borderId="0" applyNumberFormat="0" applyBorder="0" applyAlignment="0" applyProtection="0"/>
    <xf numFmtId="0" fontId="48" fillId="17" borderId="0" applyNumberFormat="0" applyBorder="0" applyAlignment="0" applyProtection="0"/>
    <xf numFmtId="0" fontId="49" fillId="57" borderId="0" applyNumberFormat="0" applyBorder="0" applyAlignment="0" applyProtection="0"/>
    <xf numFmtId="0" fontId="50" fillId="0" borderId="0"/>
    <xf numFmtId="0" fontId="51" fillId="0" borderId="11" applyNumberFormat="0" applyAlignment="0" applyProtection="0"/>
    <xf numFmtId="0" fontId="51" fillId="0" borderId="12">
      <alignment horizontal="left" vertical="center"/>
    </xf>
    <xf numFmtId="0" fontId="52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2" fillId="0" borderId="13" applyNumberFormat="0" applyFill="0" applyAlignment="0" applyProtection="0"/>
    <xf numFmtId="0" fontId="52" fillId="0" borderId="13" applyNumberFormat="0" applyFill="0" applyAlignment="0" applyProtection="0"/>
    <xf numFmtId="0" fontId="52" fillId="0" borderId="13" applyNumberFormat="0" applyFill="0" applyAlignment="0" applyProtection="0"/>
    <xf numFmtId="0" fontId="52" fillId="0" borderId="13" applyNumberFormat="0" applyFill="0" applyAlignment="0" applyProtection="0"/>
    <xf numFmtId="0" fontId="54" fillId="0" borderId="14" applyNumberFormat="0" applyFill="0" applyAlignment="0" applyProtection="0"/>
    <xf numFmtId="0" fontId="55" fillId="0" borderId="15" applyNumberFormat="0" applyFill="0" applyAlignment="0" applyProtection="0"/>
    <xf numFmtId="0" fontId="56" fillId="0" borderId="15" applyNumberFormat="0" applyFill="0" applyAlignment="0" applyProtection="0"/>
    <xf numFmtId="0" fontId="56" fillId="0" borderId="15" applyNumberFormat="0" applyFill="0" applyAlignment="0" applyProtection="0"/>
    <xf numFmtId="0" fontId="55" fillId="0" borderId="15" applyNumberFormat="0" applyFill="0" applyAlignment="0" applyProtection="0"/>
    <xf numFmtId="0" fontId="55" fillId="0" borderId="15" applyNumberFormat="0" applyFill="0" applyAlignment="0" applyProtection="0"/>
    <xf numFmtId="0" fontId="55" fillId="0" borderId="15" applyNumberFormat="0" applyFill="0" applyAlignment="0" applyProtection="0"/>
    <xf numFmtId="0" fontId="55" fillId="0" borderId="15" applyNumberFormat="0" applyFill="0" applyAlignment="0" applyProtection="0"/>
    <xf numFmtId="0" fontId="57" fillId="0" borderId="16" applyNumberFormat="0" applyFill="0" applyAlignment="0" applyProtection="0"/>
    <xf numFmtId="0" fontId="58" fillId="0" borderId="17" applyNumberFormat="0" applyFill="0" applyAlignment="0" applyProtection="0"/>
    <xf numFmtId="0" fontId="59" fillId="0" borderId="17" applyNumberFormat="0" applyFill="0" applyAlignment="0" applyProtection="0"/>
    <xf numFmtId="0" fontId="59" fillId="0" borderId="17" applyNumberFormat="0" applyFill="0" applyAlignment="0" applyProtection="0"/>
    <xf numFmtId="0" fontId="58" fillId="0" borderId="17" applyNumberFormat="0" applyFill="0" applyAlignment="0" applyProtection="0"/>
    <xf numFmtId="0" fontId="58" fillId="0" borderId="17" applyNumberFormat="0" applyFill="0" applyAlignment="0" applyProtection="0"/>
    <xf numFmtId="0" fontId="58" fillId="0" borderId="17" applyNumberFormat="0" applyFill="0" applyAlignment="0" applyProtection="0"/>
    <xf numFmtId="0" fontId="58" fillId="0" borderId="17" applyNumberFormat="0" applyFill="0" applyAlignment="0" applyProtection="0"/>
    <xf numFmtId="0" fontId="60" fillId="0" borderId="18" applyNumberFormat="0" applyFill="0" applyAlignment="0" applyProtection="0"/>
    <xf numFmtId="0" fontId="58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>
      <protection locked="0"/>
    </xf>
    <xf numFmtId="0" fontId="62" fillId="0" borderId="0"/>
    <xf numFmtId="0" fontId="61" fillId="0" borderId="0">
      <protection locked="0"/>
    </xf>
    <xf numFmtId="0" fontId="63" fillId="0" borderId="0"/>
    <xf numFmtId="0" fontId="64" fillId="0" borderId="0"/>
    <xf numFmtId="0" fontId="65" fillId="0" borderId="0"/>
    <xf numFmtId="0" fontId="66" fillId="0" borderId="0"/>
    <xf numFmtId="0" fontId="67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/>
    <xf numFmtId="0" fontId="27" fillId="0" borderId="0">
      <alignment horizontal="center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/>
    <xf numFmtId="171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0" fontId="49" fillId="59" borderId="0" applyNumberFormat="0" applyBorder="0" applyAlignment="0" applyProtection="0"/>
    <xf numFmtId="0" fontId="70" fillId="28" borderId="6" applyNumberFormat="0" applyAlignment="0" applyProtection="0"/>
    <xf numFmtId="0" fontId="71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0" fillId="20" borderId="6" applyNumberFormat="0" applyAlignment="0" applyProtection="0"/>
    <xf numFmtId="0" fontId="72" fillId="44" borderId="9" applyNumberFormat="0" applyAlignment="0" applyProtection="0"/>
    <xf numFmtId="171" fontId="73" fillId="0" borderId="0"/>
    <xf numFmtId="172" fontId="7" fillId="0" borderId="0" applyFill="0" applyAlignment="0"/>
    <xf numFmtId="173" fontId="7" fillId="0" borderId="0" applyFill="0" applyAlignment="0"/>
    <xf numFmtId="172" fontId="7" fillId="0" borderId="0" applyFill="0" applyAlignment="0"/>
    <xf numFmtId="177" fontId="7" fillId="0" borderId="0" applyFill="0" applyAlignment="0"/>
    <xf numFmtId="173" fontId="7" fillId="0" borderId="0" applyFill="0" applyAlignment="0"/>
    <xf numFmtId="0" fontId="74" fillId="0" borderId="19" applyNumberFormat="0" applyFill="0" applyAlignment="0" applyProtection="0"/>
    <xf numFmtId="0" fontId="75" fillId="0" borderId="19" applyNumberFormat="0" applyFill="0" applyAlignment="0" applyProtection="0"/>
    <xf numFmtId="0" fontId="75" fillId="0" borderId="19" applyNumberFormat="0" applyFill="0" applyAlignment="0" applyProtection="0"/>
    <xf numFmtId="0" fontId="74" fillId="0" borderId="19" applyNumberFormat="0" applyFill="0" applyAlignment="0" applyProtection="0"/>
    <xf numFmtId="0" fontId="74" fillId="0" borderId="19" applyNumberFormat="0" applyFill="0" applyAlignment="0" applyProtection="0"/>
    <xf numFmtId="0" fontId="74" fillId="0" borderId="19" applyNumberFormat="0" applyFill="0" applyAlignment="0" applyProtection="0"/>
    <xf numFmtId="0" fontId="74" fillId="0" borderId="19" applyNumberFormat="0" applyFill="0" applyAlignment="0" applyProtection="0"/>
    <xf numFmtId="201" fontId="23" fillId="0" borderId="0" applyFont="0" applyFill="0" applyBorder="0" applyAlignment="0" applyProtection="0"/>
    <xf numFmtId="0" fontId="76" fillId="0" borderId="5">
      <alignment horizontal="left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27" fillId="0" borderId="0">
      <alignment horizontal="center"/>
    </xf>
    <xf numFmtId="183" fontId="23" fillId="0" borderId="0" applyFont="0" applyFill="0" applyBorder="0" applyAlignment="0" applyProtection="0"/>
    <xf numFmtId="202" fontId="35" fillId="0" borderId="0" applyFont="0" applyFill="0" applyBorder="0" applyAlignment="0" applyProtection="0"/>
    <xf numFmtId="180" fontId="35" fillId="0" borderId="0" applyFont="0" applyFill="0" applyBorder="0" applyAlignment="0" applyProtection="0"/>
    <xf numFmtId="202" fontId="35" fillId="0" borderId="0" applyFont="0" applyFill="0" applyBorder="0" applyAlignment="0" applyProtection="0"/>
    <xf numFmtId="180" fontId="35" fillId="0" borderId="0" applyFont="0" applyFill="0" applyBorder="0" applyAlignment="0" applyProtection="0"/>
    <xf numFmtId="203" fontId="23" fillId="0" borderId="0" applyFont="0" applyFill="0" applyBorder="0" applyAlignment="0" applyProtection="0"/>
    <xf numFmtId="204" fontId="35" fillId="0" borderId="0" applyFont="0" applyFill="0" applyBorder="0" applyAlignment="0" applyProtection="0"/>
    <xf numFmtId="188" fontId="35" fillId="0" borderId="0" applyFont="0" applyFill="0" applyBorder="0" applyAlignment="0" applyProtection="0"/>
    <xf numFmtId="204" fontId="35" fillId="0" borderId="0" applyFont="0" applyFill="0" applyBorder="0" applyAlignment="0" applyProtection="0"/>
    <xf numFmtId="188" fontId="35" fillId="0" borderId="0" applyFont="0" applyFill="0" applyBorder="0" applyAlignment="0" applyProtection="0"/>
    <xf numFmtId="205" fontId="5" fillId="0" borderId="0"/>
    <xf numFmtId="196" fontId="5" fillId="0" borderId="0"/>
    <xf numFmtId="0" fontId="78" fillId="0" borderId="13" applyNumberFormat="0" applyFill="0" applyAlignment="0" applyProtection="0"/>
    <xf numFmtId="0" fontId="79" fillId="0" borderId="15" applyNumberFormat="0" applyFill="0" applyAlignment="0" applyProtection="0"/>
    <xf numFmtId="0" fontId="80" fillId="0" borderId="17" applyNumberFormat="0" applyFill="0" applyAlignment="0" applyProtection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60" borderId="0" applyNumberFormat="0" applyBorder="0" applyAlignment="0" applyProtection="0"/>
    <xf numFmtId="0" fontId="83" fillId="61" borderId="0" applyNumberFormat="0" applyBorder="0" applyAlignment="0" applyProtection="0"/>
    <xf numFmtId="0" fontId="83" fillId="61" borderId="0" applyNumberFormat="0" applyBorder="0" applyAlignment="0" applyProtection="0"/>
    <xf numFmtId="0" fontId="82" fillId="61" borderId="0" applyNumberFormat="0" applyBorder="0" applyAlignment="0" applyProtection="0"/>
    <xf numFmtId="0" fontId="82" fillId="61" borderId="0" applyNumberFormat="0" applyBorder="0" applyAlignment="0" applyProtection="0"/>
    <xf numFmtId="0" fontId="82" fillId="61" borderId="0" applyNumberFormat="0" applyBorder="0" applyAlignment="0" applyProtection="0"/>
    <xf numFmtId="0" fontId="82" fillId="61" borderId="0" applyNumberFormat="0" applyBorder="0" applyAlignment="0" applyProtection="0"/>
    <xf numFmtId="0" fontId="84" fillId="61" borderId="0" applyNumberFormat="0" applyBorder="0" applyAlignment="0" applyProtection="0"/>
    <xf numFmtId="206" fontId="85" fillId="0" borderId="5">
      <alignment horizontal="center"/>
      <protection locked="0"/>
    </xf>
    <xf numFmtId="207" fontId="5" fillId="0" borderId="0"/>
    <xf numFmtId="0" fontId="6" fillId="0" borderId="0"/>
    <xf numFmtId="0" fontId="86" fillId="0" borderId="0"/>
    <xf numFmtId="0" fontId="86" fillId="0" borderId="0"/>
    <xf numFmtId="0" fontId="86" fillId="0" borderId="0"/>
    <xf numFmtId="0" fontId="27" fillId="0" borderId="0">
      <alignment vertical="top"/>
    </xf>
    <xf numFmtId="0" fontId="87" fillId="0" borderId="0"/>
    <xf numFmtId="0" fontId="1" fillId="0" borderId="0"/>
    <xf numFmtId="0" fontId="1" fillId="0" borderId="0"/>
    <xf numFmtId="0" fontId="87" fillId="0" borderId="0"/>
    <xf numFmtId="0" fontId="27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>
      <alignment vertical="top"/>
    </xf>
    <xf numFmtId="0" fontId="87" fillId="0" borderId="0"/>
    <xf numFmtId="0" fontId="87" fillId="0" borderId="0"/>
    <xf numFmtId="0" fontId="87" fillId="0" borderId="0"/>
    <xf numFmtId="0" fontId="87" fillId="0" borderId="0"/>
    <xf numFmtId="0" fontId="87" fillId="0" borderId="0"/>
    <xf numFmtId="0" fontId="2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8" fillId="0" borderId="0"/>
    <xf numFmtId="0" fontId="88" fillId="0" borderId="0"/>
    <xf numFmtId="0" fontId="27" fillId="0" borderId="0">
      <alignment vertical="top"/>
    </xf>
    <xf numFmtId="0" fontId="27" fillId="0" borderId="0">
      <alignment vertical="top"/>
    </xf>
    <xf numFmtId="0" fontId="5" fillId="0" borderId="0">
      <alignment vertical="top"/>
    </xf>
    <xf numFmtId="0" fontId="27" fillId="0" borderId="0">
      <alignment vertical="top"/>
    </xf>
    <xf numFmtId="0" fontId="5" fillId="0" borderId="0"/>
    <xf numFmtId="0" fontId="8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89" fillId="0" borderId="0"/>
    <xf numFmtId="0" fontId="89" fillId="0" borderId="0"/>
    <xf numFmtId="0" fontId="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90" fillId="0" borderId="0"/>
    <xf numFmtId="0" fontId="90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91" fillId="0" borderId="0"/>
    <xf numFmtId="0" fontId="91" fillId="0" borderId="0"/>
    <xf numFmtId="0" fontId="92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0">
      <alignment vertical="top"/>
    </xf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2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1" fillId="0" borderId="0"/>
    <xf numFmtId="0" fontId="27" fillId="0" borderId="0"/>
    <xf numFmtId="0" fontId="3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8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0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3" fillId="0" borderId="0"/>
    <xf numFmtId="0" fontId="93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27" fillId="0" borderId="0">
      <alignment vertical="top"/>
    </xf>
    <xf numFmtId="0" fontId="27" fillId="0" borderId="0"/>
    <xf numFmtId="0" fontId="5" fillId="0" borderId="0"/>
    <xf numFmtId="0" fontId="27" fillId="0" borderId="0"/>
    <xf numFmtId="0" fontId="27" fillId="0" borderId="0">
      <alignment vertical="top"/>
    </xf>
    <xf numFmtId="0" fontId="27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38" fillId="0" borderId="0"/>
    <xf numFmtId="0" fontId="89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29" fillId="0" borderId="0">
      <alignment vertical="top"/>
    </xf>
    <xf numFmtId="0" fontId="29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9" fillId="0" borderId="0">
      <alignment vertical="top"/>
    </xf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>
      <alignment vertical="top"/>
    </xf>
    <xf numFmtId="0" fontId="27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7" fillId="0" borderId="0">
      <alignment vertical="top"/>
    </xf>
    <xf numFmtId="0" fontId="5" fillId="0" borderId="0"/>
    <xf numFmtId="0" fontId="27" fillId="0" borderId="0"/>
    <xf numFmtId="0" fontId="10" fillId="0" borderId="0"/>
    <xf numFmtId="0" fontId="5" fillId="0" borderId="0"/>
    <xf numFmtId="0" fontId="27" fillId="0" borderId="0">
      <alignment vertical="top"/>
    </xf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0">
      <alignment vertical="top"/>
    </xf>
    <xf numFmtId="0" fontId="27" fillId="0" borderId="0">
      <alignment vertical="top"/>
    </xf>
    <xf numFmtId="0" fontId="5" fillId="0" borderId="0">
      <alignment vertical="top"/>
    </xf>
    <xf numFmtId="0" fontId="28" fillId="0" borderId="0"/>
    <xf numFmtId="0" fontId="5" fillId="0" borderId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33" fillId="0" borderId="0"/>
    <xf numFmtId="0" fontId="33" fillId="0" borderId="0"/>
    <xf numFmtId="0" fontId="27" fillId="0" borderId="0"/>
    <xf numFmtId="0" fontId="1" fillId="0" borderId="0"/>
    <xf numFmtId="0" fontId="89" fillId="0" borderId="0">
      <alignment vertical="top"/>
    </xf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" fillId="0" borderId="0"/>
    <xf numFmtId="0" fontId="28" fillId="0" borderId="0"/>
    <xf numFmtId="0" fontId="5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>
      <alignment vertical="top"/>
    </xf>
    <xf numFmtId="0" fontId="28" fillId="0" borderId="0"/>
    <xf numFmtId="0" fontId="28" fillId="0" borderId="0"/>
    <xf numFmtId="0" fontId="28" fillId="0" borderId="0"/>
    <xf numFmtId="0" fontId="94" fillId="0" borderId="0"/>
    <xf numFmtId="0" fontId="95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6" fillId="0" borderId="0"/>
    <xf numFmtId="0" fontId="33" fillId="0" borderId="0"/>
    <xf numFmtId="0" fontId="1" fillId="0" borderId="0"/>
    <xf numFmtId="0" fontId="33" fillId="0" borderId="0"/>
    <xf numFmtId="0" fontId="27" fillId="0" borderId="0">
      <alignment vertical="top"/>
    </xf>
    <xf numFmtId="0" fontId="96" fillId="0" borderId="0"/>
    <xf numFmtId="0" fontId="33" fillId="0" borderId="0"/>
    <xf numFmtId="0" fontId="27" fillId="0" borderId="0">
      <alignment vertical="top"/>
    </xf>
    <xf numFmtId="0" fontId="5" fillId="0" borderId="0"/>
    <xf numFmtId="0" fontId="5" fillId="0" borderId="0"/>
    <xf numFmtId="0" fontId="27" fillId="0" borderId="0">
      <alignment vertical="top"/>
    </xf>
    <xf numFmtId="0" fontId="88" fillId="0" borderId="0"/>
    <xf numFmtId="0" fontId="33" fillId="0" borderId="0"/>
    <xf numFmtId="0" fontId="27" fillId="0" borderId="0">
      <alignment vertical="top"/>
    </xf>
    <xf numFmtId="0" fontId="5" fillId="0" borderId="0">
      <alignment vertical="top"/>
    </xf>
    <xf numFmtId="0" fontId="89" fillId="0" borderId="0"/>
    <xf numFmtId="0" fontId="1" fillId="0" borderId="0"/>
    <xf numFmtId="0" fontId="1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 applyNumberFormat="0" applyFill="0" applyBorder="0" applyAlignment="0" applyProtection="0"/>
    <xf numFmtId="0" fontId="33" fillId="0" borderId="0"/>
    <xf numFmtId="0" fontId="27" fillId="0" borderId="0">
      <alignment vertical="top"/>
    </xf>
    <xf numFmtId="0" fontId="97" fillId="0" borderId="0"/>
    <xf numFmtId="0" fontId="33" fillId="0" borderId="0"/>
    <xf numFmtId="0" fontId="27" fillId="0" borderId="0">
      <alignment vertical="top"/>
    </xf>
    <xf numFmtId="0" fontId="97" fillId="0" borderId="0"/>
    <xf numFmtId="0" fontId="33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10" fillId="0" borderId="0"/>
    <xf numFmtId="0" fontId="31" fillId="0" borderId="0">
      <alignment vertical="top"/>
    </xf>
    <xf numFmtId="0" fontId="27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3" fillId="0" borderId="0"/>
    <xf numFmtId="0" fontId="31" fillId="0" borderId="0">
      <alignment vertical="top"/>
    </xf>
    <xf numFmtId="0" fontId="5" fillId="0" borderId="0">
      <alignment vertical="top"/>
    </xf>
    <xf numFmtId="0" fontId="1" fillId="0" borderId="0"/>
    <xf numFmtId="0" fontId="87" fillId="0" borderId="0"/>
    <xf numFmtId="0" fontId="87" fillId="0" borderId="0"/>
    <xf numFmtId="0" fontId="87" fillId="0" borderId="0"/>
    <xf numFmtId="0" fontId="27" fillId="0" borderId="0"/>
    <xf numFmtId="0" fontId="31" fillId="0" borderId="0">
      <alignment vertical="top"/>
    </xf>
    <xf numFmtId="0" fontId="33" fillId="0" borderId="0"/>
    <xf numFmtId="0" fontId="33" fillId="0" borderId="0"/>
    <xf numFmtId="0" fontId="33" fillId="0" borderId="0"/>
    <xf numFmtId="0" fontId="28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>
      <alignment vertical="top"/>
    </xf>
    <xf numFmtId="0" fontId="87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>
      <alignment vertical="top"/>
    </xf>
    <xf numFmtId="0" fontId="5" fillId="0" borderId="0">
      <alignment vertical="top"/>
    </xf>
    <xf numFmtId="0" fontId="5" fillId="0" borderId="0">
      <alignment vertical="top"/>
    </xf>
    <xf numFmtId="0" fontId="33" fillId="0" borderId="0"/>
    <xf numFmtId="0" fontId="33" fillId="0" borderId="0"/>
    <xf numFmtId="0" fontId="33" fillId="0" borderId="0"/>
    <xf numFmtId="208" fontId="31" fillId="0" borderId="0" applyFill="0" applyBorder="0" applyAlignment="0" applyProtection="0"/>
    <xf numFmtId="0" fontId="5" fillId="0" borderId="0"/>
    <xf numFmtId="0" fontId="23" fillId="0" borderId="0"/>
    <xf numFmtId="0" fontId="98" fillId="0" borderId="0"/>
    <xf numFmtId="0" fontId="27" fillId="62" borderId="20" applyNumberForma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27" fillId="63" borderId="20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5" fillId="63" borderId="20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9" fillId="2" borderId="1" applyNumberFormat="0" applyFont="0" applyAlignment="0" applyProtection="0"/>
    <xf numFmtId="0" fontId="9" fillId="2" borderId="1" applyNumberFormat="0" applyFont="0" applyAlignment="0" applyProtection="0"/>
    <xf numFmtId="0" fontId="27" fillId="63" borderId="20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5" fillId="63" borderId="20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27" fillId="63" borderId="20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9" fillId="2" borderId="1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9" fillId="2" borderId="1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9" fillId="2" borderId="1" applyNumberFormat="0" applyFont="0" applyAlignment="0" applyProtection="0"/>
    <xf numFmtId="0" fontId="27" fillId="63" borderId="20" applyNumberFormat="0" applyFont="0" applyAlignment="0" applyProtection="0"/>
    <xf numFmtId="0" fontId="27" fillId="63" borderId="20" applyNumberFormat="0" applyFont="0" applyAlignment="0" applyProtection="0"/>
    <xf numFmtId="0" fontId="27" fillId="63" borderId="20" applyNumberFormat="0" applyFont="0" applyAlignment="0" applyProtection="0"/>
    <xf numFmtId="0" fontId="27" fillId="63" borderId="20" applyNumberFormat="0" applyFont="0" applyAlignment="0" applyProtection="0"/>
    <xf numFmtId="0" fontId="9" fillId="2" borderId="1" applyNumberFormat="0" applyFont="0" applyAlignment="0" applyProtection="0"/>
    <xf numFmtId="0" fontId="100" fillId="63" borderId="2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49" fontId="101" fillId="0" borderId="0"/>
    <xf numFmtId="209" fontId="27" fillId="0" borderId="0" applyFill="0" applyAlignment="0" applyProtection="0"/>
    <xf numFmtId="210" fontId="27" fillId="0" borderId="0" applyFill="0" applyAlignment="0" applyProtection="0"/>
    <xf numFmtId="0" fontId="27" fillId="0" borderId="0"/>
    <xf numFmtId="0" fontId="102" fillId="0" borderId="0"/>
    <xf numFmtId="0" fontId="103" fillId="57" borderId="22" applyNumberFormat="0" applyAlignment="0" applyProtection="0"/>
    <xf numFmtId="0" fontId="104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103" fillId="22" borderId="22" applyNumberFormat="0" applyAlignment="0" applyProtection="0"/>
    <xf numFmtId="0" fontId="6" fillId="0" borderId="0"/>
    <xf numFmtId="176" fontId="27" fillId="0" borderId="0" applyFill="0" applyAlignment="0" applyProtection="0"/>
    <xf numFmtId="211" fontId="27" fillId="0" borderId="0" applyFill="0" applyAlignment="0" applyProtection="0"/>
    <xf numFmtId="10" fontId="27" fillId="0" borderId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105" fillId="0" borderId="0" applyFont="0" applyFill="0" applyBorder="0" applyAlignment="0" applyProtection="0"/>
    <xf numFmtId="9" fontId="9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7" fillId="0" borderId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10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07" fillId="0" borderId="0" applyFont="0" applyFill="0" applyBorder="0" applyAlignment="0" applyProtection="0"/>
    <xf numFmtId="9" fontId="9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3" fillId="0" borderId="0" applyFont="0" applyFill="0" applyBorder="0" applyAlignment="0" applyProtection="0"/>
    <xf numFmtId="9" fontId="87" fillId="0" borderId="0" applyFont="0" applyFill="0" applyBorder="0" applyAlignment="0" applyProtection="0"/>
    <xf numFmtId="9" fontId="27" fillId="0" borderId="0" applyFont="0" applyFill="0" applyBorder="0" applyAlignment="0" applyProtection="0"/>
    <xf numFmtId="212" fontId="7" fillId="0" borderId="0" applyFont="0" applyFill="0" applyBorder="0" applyAlignment="0" applyProtection="0"/>
    <xf numFmtId="213" fontId="27" fillId="0" borderId="0" applyFill="0" applyBorder="0" applyAlignment="0" applyProtection="0"/>
    <xf numFmtId="214" fontId="27" fillId="0" borderId="0" applyFill="0" applyBorder="0" applyAlignment="0" applyProtection="0"/>
    <xf numFmtId="2" fontId="23" fillId="0" borderId="0" applyFont="0" applyFill="0" applyBorder="0" applyAlignment="0" applyProtection="0"/>
    <xf numFmtId="0" fontId="5" fillId="0" borderId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0" fontId="5" fillId="63" borderId="20" applyNumberFormat="0" applyFont="0" applyAlignment="0" applyProtection="0"/>
    <xf numFmtId="172" fontId="7" fillId="0" borderId="0" applyFill="0" applyAlignment="0"/>
    <xf numFmtId="173" fontId="7" fillId="0" borderId="0" applyFill="0" applyAlignment="0"/>
    <xf numFmtId="172" fontId="7" fillId="0" borderId="0" applyFill="0" applyAlignment="0"/>
    <xf numFmtId="177" fontId="7" fillId="0" borderId="0" applyFill="0" applyAlignment="0"/>
    <xf numFmtId="173" fontId="7" fillId="0" borderId="0" applyFill="0" applyAlignment="0"/>
    <xf numFmtId="215" fontId="31" fillId="0" borderId="0" applyFill="0" applyBorder="0" applyAlignment="0"/>
    <xf numFmtId="0" fontId="27" fillId="0" borderId="0"/>
    <xf numFmtId="0" fontId="108" fillId="0" borderId="19" applyNumberFormat="0" applyFill="0" applyAlignment="0" applyProtection="0"/>
    <xf numFmtId="0" fontId="7" fillId="0" borderId="0"/>
    <xf numFmtId="216" fontId="109" fillId="0" borderId="23">
      <protection locked="0"/>
    </xf>
    <xf numFmtId="0" fontId="110" fillId="0" borderId="5" applyNumberFormat="0" applyFill="0" applyBorder="0" applyAlignment="0" applyProtection="0">
      <protection hidden="1"/>
    </xf>
    <xf numFmtId="165" fontId="111" fillId="0" borderId="0"/>
    <xf numFmtId="217" fontId="112" fillId="0" borderId="24" applyNumberFormat="0" applyFont="0" applyBorder="0" applyAlignment="0" applyProtection="0"/>
    <xf numFmtId="0" fontId="113" fillId="17" borderId="0" applyNumberFormat="0" applyBorder="0" applyAlignment="0" applyProtection="0"/>
    <xf numFmtId="0" fontId="27" fillId="0" borderId="0"/>
    <xf numFmtId="0" fontId="38" fillId="0" borderId="0">
      <alignment vertical="top"/>
    </xf>
    <xf numFmtId="0" fontId="4" fillId="0" borderId="0"/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6" fillId="0" borderId="0"/>
    <xf numFmtId="0" fontId="114" fillId="64" borderId="25" applyNumberFormat="0" applyProtection="0">
      <alignment horizontal="center" wrapText="1"/>
    </xf>
    <xf numFmtId="0" fontId="114" fillId="64" borderId="26" applyNumberFormat="0" applyAlignment="0" applyProtection="0">
      <alignment wrapText="1"/>
    </xf>
    <xf numFmtId="0" fontId="5" fillId="65" borderId="0" applyNumberFormat="0" applyBorder="0">
      <alignment horizontal="center" wrapText="1"/>
    </xf>
    <xf numFmtId="0" fontId="5" fillId="66" borderId="27" applyNumberFormat="0">
      <alignment wrapText="1"/>
    </xf>
    <xf numFmtId="0" fontId="5" fillId="66" borderId="0" applyNumberFormat="0" applyBorder="0">
      <alignment wrapText="1"/>
    </xf>
    <xf numFmtId="218" fontId="27" fillId="0" borderId="0" applyFill="0" applyBorder="0" applyAlignment="0" applyProtection="0">
      <alignment wrapText="1"/>
    </xf>
    <xf numFmtId="218" fontId="27" fillId="0" borderId="0" applyFill="0" applyBorder="0" applyAlignment="0" applyProtection="0">
      <alignment wrapText="1"/>
    </xf>
    <xf numFmtId="218" fontId="27" fillId="0" borderId="0" applyFill="0" applyBorder="0" applyAlignment="0" applyProtection="0">
      <alignment wrapText="1"/>
    </xf>
    <xf numFmtId="218" fontId="27" fillId="0" borderId="0" applyFill="0" applyBorder="0" applyAlignment="0" applyProtection="0">
      <alignment wrapText="1"/>
    </xf>
    <xf numFmtId="218" fontId="27" fillId="0" borderId="0" applyFill="0" applyBorder="0" applyAlignment="0" applyProtection="0">
      <alignment wrapText="1"/>
    </xf>
    <xf numFmtId="218" fontId="5" fillId="0" borderId="0" applyFill="0" applyBorder="0" applyAlignment="0" applyProtection="0">
      <alignment wrapText="1"/>
    </xf>
    <xf numFmtId="218" fontId="27" fillId="0" borderId="0" applyFill="0" applyBorder="0" applyAlignment="0" applyProtection="0">
      <alignment wrapText="1"/>
    </xf>
    <xf numFmtId="218" fontId="5" fillId="0" borderId="0" applyFill="0" applyBorder="0" applyAlignment="0" applyProtection="0">
      <alignment wrapText="1"/>
    </xf>
    <xf numFmtId="218" fontId="5" fillId="0" borderId="0" applyFill="0" applyBorder="0" applyAlignment="0" applyProtection="0">
      <alignment wrapText="1"/>
    </xf>
    <xf numFmtId="219" fontId="5" fillId="0" borderId="0" applyFill="0" applyBorder="0" applyAlignment="0" applyProtection="0">
      <alignment wrapText="1"/>
    </xf>
    <xf numFmtId="220" fontId="5" fillId="0" borderId="0" applyFill="0" applyBorder="0" applyAlignment="0" applyProtection="0">
      <alignment wrapText="1"/>
    </xf>
    <xf numFmtId="0" fontId="5" fillId="0" borderId="0" applyNumberFormat="0" applyFill="0" applyBorder="0" applyProtection="0">
      <alignment horizontal="right" wrapText="1"/>
    </xf>
    <xf numFmtId="0" fontId="5" fillId="0" borderId="0" applyNumberFormat="0" applyFill="0" applyBorder="0">
      <alignment horizontal="right" wrapText="1"/>
    </xf>
    <xf numFmtId="17" fontId="5" fillId="0" borderId="0" applyFill="0" applyBorder="0">
      <alignment horizontal="right" wrapText="1"/>
    </xf>
    <xf numFmtId="8" fontId="5" fillId="0" borderId="0" applyFill="0" applyBorder="0" applyAlignment="0" applyProtection="0">
      <alignment wrapText="1"/>
    </xf>
    <xf numFmtId="0" fontId="115" fillId="0" borderId="0" applyNumberFormat="0" applyFill="0" applyBorder="0">
      <alignment horizontal="left" wrapText="1"/>
    </xf>
    <xf numFmtId="0" fontId="114" fillId="0" borderId="0" applyNumberFormat="0" applyFill="0" applyBorder="0">
      <alignment horizontal="center" wrapText="1"/>
    </xf>
    <xf numFmtId="0" fontId="114" fillId="0" borderId="0" applyNumberFormat="0" applyFill="0" applyBorder="0">
      <alignment horizontal="center" wrapText="1"/>
    </xf>
    <xf numFmtId="0" fontId="27" fillId="0" borderId="0" applyNumberFormat="0"/>
    <xf numFmtId="49" fontId="38" fillId="0" borderId="0" applyFill="0" applyAlignment="0"/>
    <xf numFmtId="221" fontId="7" fillId="0" borderId="0" applyFill="0" applyAlignment="0"/>
    <xf numFmtId="222" fontId="7" fillId="0" borderId="0" applyFill="0" applyAlignment="0"/>
    <xf numFmtId="0" fontId="116" fillId="0" borderId="0" applyNumberFormat="0" applyFill="0" applyBorder="0" applyAlignment="0" applyProtection="0"/>
    <xf numFmtId="0" fontId="117" fillId="67" borderId="28" applyBorder="0">
      <alignment horizontal="center" vertical="center"/>
    </xf>
    <xf numFmtId="0" fontId="118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11" fillId="22" borderId="5"/>
    <xf numFmtId="0" fontId="121" fillId="0" borderId="8" applyNumberFormat="0" applyFill="0" applyAlignment="0" applyProtection="0"/>
    <xf numFmtId="0" fontId="122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3" fillId="0" borderId="2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8" applyNumberFormat="0" applyFill="0" applyAlignment="0" applyProtection="0"/>
    <xf numFmtId="0" fontId="121" fillId="0" borderId="29" applyNumberFormat="0" applyFill="0" applyAlignment="0" applyProtection="0"/>
    <xf numFmtId="0" fontId="27" fillId="0" borderId="0"/>
    <xf numFmtId="0" fontId="27" fillId="0" borderId="0">
      <alignment horizontal="center" textRotation="90"/>
    </xf>
    <xf numFmtId="0" fontId="124" fillId="20" borderId="6" applyNumberFormat="0" applyAlignment="0" applyProtection="0"/>
    <xf numFmtId="0" fontId="124" fillId="20" borderId="6" applyNumberFormat="0" applyAlignment="0" applyProtection="0"/>
    <xf numFmtId="0" fontId="124" fillId="20" borderId="6" applyNumberFormat="0" applyAlignment="0" applyProtection="0"/>
    <xf numFmtId="0" fontId="124" fillId="20" borderId="6" applyNumberFormat="0" applyAlignment="0" applyProtection="0"/>
    <xf numFmtId="0" fontId="124" fillId="20" borderId="6" applyNumberFormat="0" applyAlignment="0" applyProtection="0"/>
    <xf numFmtId="0" fontId="125" fillId="22" borderId="6" applyNumberFormat="0" applyAlignment="0" applyProtection="0"/>
    <xf numFmtId="0" fontId="125" fillId="22" borderId="6" applyNumberFormat="0" applyAlignment="0" applyProtection="0"/>
    <xf numFmtId="0" fontId="125" fillId="22" borderId="6" applyNumberFormat="0" applyAlignment="0" applyProtection="0"/>
    <xf numFmtId="0" fontId="125" fillId="22" borderId="6" applyNumberFormat="0" applyAlignment="0" applyProtection="0"/>
    <xf numFmtId="0" fontId="125" fillId="22" borderId="6" applyNumberFormat="0" applyAlignment="0" applyProtection="0"/>
    <xf numFmtId="0" fontId="126" fillId="22" borderId="22" applyNumberFormat="0" applyAlignment="0" applyProtection="0"/>
    <xf numFmtId="0" fontId="126" fillId="22" borderId="22" applyNumberFormat="0" applyAlignment="0" applyProtection="0"/>
    <xf numFmtId="0" fontId="126" fillId="22" borderId="22" applyNumberFormat="0" applyAlignment="0" applyProtection="0"/>
    <xf numFmtId="0" fontId="126" fillId="22" borderId="22" applyNumberFormat="0" applyAlignment="0" applyProtection="0"/>
    <xf numFmtId="0" fontId="126" fillId="22" borderId="22" applyNumberFormat="0" applyAlignment="0" applyProtection="0"/>
    <xf numFmtId="0" fontId="127" fillId="0" borderId="0" applyNumberFormat="0" applyFill="0" applyBorder="0" applyAlignment="0" applyProtection="0"/>
    <xf numFmtId="223" fontId="41" fillId="0" borderId="0" applyFont="0" applyFill="0" applyBorder="0" applyAlignment="0" applyProtection="0"/>
    <xf numFmtId="224" fontId="41" fillId="0" borderId="0" applyFont="0" applyFill="0" applyBorder="0" applyAlignment="0" applyProtection="0"/>
    <xf numFmtId="0" fontId="128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65" fontId="117" fillId="0" borderId="0">
      <alignment horizontal="right"/>
    </xf>
    <xf numFmtId="0" fontId="13" fillId="48" borderId="0" applyNumberFormat="0" applyBorder="0" applyAlignment="0" applyProtection="0"/>
    <xf numFmtId="0" fontId="13" fillId="50" borderId="0" applyNumberFormat="0" applyBorder="0" applyAlignment="0" applyProtection="0"/>
    <xf numFmtId="0" fontId="13" fillId="53" borderId="0" applyNumberFormat="0" applyBorder="0" applyAlignment="0" applyProtection="0"/>
    <xf numFmtId="0" fontId="13" fillId="39" borderId="0" applyNumberFormat="0" applyBorder="0" applyAlignment="0" applyProtection="0"/>
    <xf numFmtId="0" fontId="13" fillId="40" borderId="0" applyNumberFormat="0" applyBorder="0" applyAlignment="0" applyProtection="0"/>
    <xf numFmtId="0" fontId="13" fillId="56" borderId="0" applyNumberFormat="0" applyBorder="0" applyAlignment="0" applyProtection="0"/>
    <xf numFmtId="0" fontId="132" fillId="0" borderId="0" applyProtection="0"/>
    <xf numFmtId="225" fontId="132" fillId="0" borderId="0" applyProtection="0"/>
    <xf numFmtId="0" fontId="133" fillId="0" borderId="0" applyProtection="0"/>
    <xf numFmtId="0" fontId="134" fillId="0" borderId="0" applyProtection="0"/>
    <xf numFmtId="180" fontId="30" fillId="0" borderId="0" applyFont="0" applyFill="0" applyBorder="0" applyAlignment="0" applyProtection="0"/>
    <xf numFmtId="0" fontId="132" fillId="0" borderId="30" applyProtection="0"/>
    <xf numFmtId="0" fontId="1" fillId="0" borderId="0"/>
    <xf numFmtId="0" fontId="1" fillId="0" borderId="0"/>
    <xf numFmtId="0" fontId="5" fillId="0" borderId="0"/>
    <xf numFmtId="0" fontId="27" fillId="0" borderId="0"/>
    <xf numFmtId="0" fontId="132" fillId="0" borderId="0"/>
    <xf numFmtId="10" fontId="132" fillId="0" borderId="0" applyProtection="0"/>
    <xf numFmtId="0" fontId="132" fillId="0" borderId="0"/>
    <xf numFmtId="2" fontId="132" fillId="0" borderId="0" applyProtection="0"/>
    <xf numFmtId="4" fontId="132" fillId="0" borderId="0" applyProtection="0"/>
    <xf numFmtId="0" fontId="27" fillId="0" borderId="0"/>
    <xf numFmtId="0" fontId="1" fillId="0" borderId="0"/>
    <xf numFmtId="0" fontId="27" fillId="0" borderId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18" borderId="0" applyNumberFormat="0" applyBorder="0" applyAlignment="0" applyProtection="0"/>
    <xf numFmtId="0" fontId="9" fillId="29" borderId="0" applyNumberFormat="0" applyBorder="0" applyAlignment="0" applyProtection="0"/>
    <xf numFmtId="0" fontId="9" fillId="32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65" fillId="0" borderId="0">
      <alignment horizontal="left" wrapText="1"/>
    </xf>
    <xf numFmtId="43" fontId="10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227" fontId="27" fillId="0" borderId="0" applyFont="0" applyFill="0" applyBorder="0" applyAlignment="0" applyProtection="0"/>
    <xf numFmtId="227" fontId="27" fillId="0" borderId="0" applyFont="0" applyFill="0" applyBorder="0" applyAlignment="0" applyProtection="0"/>
    <xf numFmtId="227" fontId="27" fillId="0" borderId="0" applyFont="0" applyFill="0" applyBorder="0" applyAlignment="0" applyProtection="0"/>
    <xf numFmtId="227" fontId="27" fillId="0" borderId="0" applyFont="0" applyFill="0" applyBorder="0" applyAlignment="0" applyProtection="0"/>
    <xf numFmtId="185" fontId="138" fillId="0" borderId="0">
      <alignment horizontal="right"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9" fillId="0" borderId="0"/>
    <xf numFmtId="0" fontId="8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0" fillId="0" borderId="0"/>
    <xf numFmtId="0" fontId="1" fillId="0" borderId="0"/>
    <xf numFmtId="0" fontId="1" fillId="0" borderId="0"/>
    <xf numFmtId="0" fontId="90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3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8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8" fillId="0" borderId="0"/>
    <xf numFmtId="0" fontId="27" fillId="0" borderId="0"/>
    <xf numFmtId="0" fontId="28" fillId="0" borderId="0"/>
    <xf numFmtId="0" fontId="27" fillId="0" borderId="0"/>
    <xf numFmtId="0" fontId="28" fillId="0" borderId="0"/>
    <xf numFmtId="0" fontId="27" fillId="0" borderId="0"/>
    <xf numFmtId="0" fontId="28" fillId="0" borderId="0"/>
    <xf numFmtId="0" fontId="2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3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8" fillId="0" borderId="0"/>
    <xf numFmtId="0" fontId="40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7" fillId="0" borderId="0"/>
    <xf numFmtId="0" fontId="27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3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>
      <alignment vertical="top"/>
    </xf>
    <xf numFmtId="0" fontId="28" fillId="0" borderId="0"/>
    <xf numFmtId="0" fontId="28" fillId="0" borderId="0"/>
    <xf numFmtId="0" fontId="27" fillId="0" borderId="0"/>
    <xf numFmtId="0" fontId="27" fillId="0" borderId="0"/>
    <xf numFmtId="0" fontId="27" fillId="0" borderId="0"/>
    <xf numFmtId="0" fontId="5" fillId="0" borderId="0"/>
    <xf numFmtId="0" fontId="27" fillId="0" borderId="0"/>
    <xf numFmtId="0" fontId="3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>
      <alignment vertical="top"/>
    </xf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0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31" fillId="0" borderId="0"/>
    <xf numFmtId="208" fontId="31" fillId="0" borderId="0" applyFill="0" applyBorder="0" applyAlignment="0" applyProtection="0">
      <alignment horizontal="right"/>
    </xf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0" fontId="28" fillId="2" borderId="1" applyNumberFormat="0" applyFont="0" applyAlignment="0" applyProtection="0"/>
    <xf numFmtId="0" fontId="9" fillId="2" borderId="1" applyNumberFormat="0" applyFont="0" applyAlignment="0" applyProtection="0"/>
    <xf numFmtId="0" fontId="9" fillId="2" borderId="1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212" fontId="7" fillId="0" borderId="0" applyFont="0" applyFill="0" applyBorder="0" applyAlignment="0" applyProtection="0"/>
    <xf numFmtId="213" fontId="7" fillId="0" borderId="0" applyFont="0" applyFill="0" applyBorder="0" applyAlignment="0" applyProtection="0"/>
    <xf numFmtId="214" fontId="7" fillId="0" borderId="0" applyFont="0" applyFill="0" applyBorder="0" applyAlignment="0" applyProtection="0"/>
    <xf numFmtId="0" fontId="27" fillId="0" borderId="0"/>
    <xf numFmtId="0" fontId="7" fillId="0" borderId="0"/>
    <xf numFmtId="216" fontId="139" fillId="0" borderId="23">
      <protection locked="0"/>
    </xf>
    <xf numFmtId="217" fontId="140" fillId="0" borderId="24" applyNumberFormat="0" applyFont="0" applyBorder="0" applyAlignment="0" applyProtection="0"/>
    <xf numFmtId="0" fontId="27" fillId="0" borderId="0" applyNumberFormat="0"/>
    <xf numFmtId="0" fontId="95" fillId="67" borderId="28" applyBorder="0">
      <alignment horizontal="center" vertical="center"/>
    </xf>
    <xf numFmtId="0" fontId="132" fillId="0" borderId="0" applyProtection="0"/>
    <xf numFmtId="0" fontId="133" fillId="0" borderId="0" applyProtection="0"/>
    <xf numFmtId="0" fontId="134" fillId="0" borderId="0" applyProtection="0"/>
    <xf numFmtId="0" fontId="132" fillId="0" borderId="52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32" fillId="0" borderId="0"/>
    <xf numFmtId="2" fontId="132" fillId="0" borderId="0" applyProtection="0"/>
  </cellStyleXfs>
  <cellXfs count="108">
    <xf numFmtId="0" fontId="0" fillId="0" borderId="0" xfId="0"/>
    <xf numFmtId="0" fontId="1" fillId="0" borderId="0" xfId="1"/>
    <xf numFmtId="2" fontId="1" fillId="0" borderId="0" xfId="1" applyNumberFormat="1"/>
    <xf numFmtId="2" fontId="1" fillId="0" borderId="0" xfId="1" applyNumberFormat="1" applyFont="1"/>
    <xf numFmtId="0" fontId="1" fillId="0" borderId="0" xfId="1" applyFont="1"/>
    <xf numFmtId="0" fontId="2" fillId="0" borderId="3" xfId="1" applyFont="1" applyFill="1" applyBorder="1" applyAlignment="1">
      <alignment horizontal="center" vertical="center" wrapText="1"/>
    </xf>
    <xf numFmtId="165" fontId="2" fillId="0" borderId="3" xfId="1" applyNumberFormat="1" applyFont="1" applyFill="1" applyBorder="1" applyAlignment="1">
      <alignment horizontal="center" vertical="center" wrapText="1"/>
    </xf>
    <xf numFmtId="165" fontId="1" fillId="0" borderId="4" xfId="1" applyNumberFormat="1" applyFill="1" applyBorder="1"/>
    <xf numFmtId="0" fontId="1" fillId="0" borderId="4" xfId="1" applyFill="1" applyBorder="1"/>
    <xf numFmtId="165" fontId="1" fillId="0" borderId="3" xfId="1" applyNumberFormat="1" applyFill="1" applyBorder="1"/>
    <xf numFmtId="0" fontId="1" fillId="0" borderId="3" xfId="1" applyFill="1" applyBorder="1"/>
    <xf numFmtId="0" fontId="1" fillId="0" borderId="0" xfId="1" applyFill="1"/>
    <xf numFmtId="165" fontId="1" fillId="0" borderId="0" xfId="1" applyNumberFormat="1" applyFill="1"/>
    <xf numFmtId="0" fontId="1" fillId="0" borderId="0" xfId="1" applyFill="1" applyBorder="1"/>
    <xf numFmtId="0" fontId="0" fillId="0" borderId="0" xfId="1" applyFont="1"/>
    <xf numFmtId="0" fontId="27" fillId="0" borderId="0" xfId="1308"/>
    <xf numFmtId="0" fontId="27" fillId="0" borderId="31" xfId="1308" applyBorder="1"/>
    <xf numFmtId="0" fontId="27" fillId="0" borderId="4" xfId="1308" applyBorder="1"/>
    <xf numFmtId="0" fontId="49" fillId="0" borderId="0" xfId="1308" applyFont="1" applyAlignment="1">
      <alignment horizontal="left" vertical="center"/>
    </xf>
    <xf numFmtId="0" fontId="27" fillId="0" borderId="0" xfId="1308" applyAlignment="1">
      <alignment horizontal="right"/>
    </xf>
    <xf numFmtId="0" fontId="49" fillId="0" borderId="0" xfId="1308" applyFont="1" applyAlignment="1">
      <alignment horizontal="right" vertical="center"/>
    </xf>
    <xf numFmtId="0" fontId="49" fillId="0" borderId="0" xfId="1308" applyFont="1" applyAlignment="1">
      <alignment horizontal="center" vertical="center"/>
    </xf>
    <xf numFmtId="11" fontId="27" fillId="0" borderId="0" xfId="1308" applyNumberFormat="1"/>
    <xf numFmtId="0" fontId="49" fillId="0" borderId="0" xfId="1308" applyFont="1" applyBorder="1" applyAlignment="1">
      <alignment horizontal="center" vertical="center"/>
    </xf>
    <xf numFmtId="0" fontId="49" fillId="0" borderId="0" xfId="1308" applyFont="1"/>
    <xf numFmtId="0" fontId="136" fillId="68" borderId="0" xfId="1308" applyFont="1" applyFill="1"/>
    <xf numFmtId="0" fontId="136" fillId="0" borderId="0" xfId="1308" applyFont="1" applyFill="1" applyAlignment="1">
      <alignment vertical="center"/>
    </xf>
    <xf numFmtId="0" fontId="136" fillId="0" borderId="33" xfId="1308" applyFont="1" applyFill="1" applyBorder="1" applyAlignment="1">
      <alignment horizontal="center" vertical="center"/>
    </xf>
    <xf numFmtId="226" fontId="27" fillId="0" borderId="34" xfId="1308" applyNumberFormat="1" applyFill="1" applyBorder="1"/>
    <xf numFmtId="226" fontId="27" fillId="0" borderId="35" xfId="1308" applyNumberFormat="1" applyFill="1" applyBorder="1"/>
    <xf numFmtId="226" fontId="27" fillId="0" borderId="36" xfId="1308" applyNumberFormat="1" applyFill="1" applyBorder="1"/>
    <xf numFmtId="226" fontId="27" fillId="0" borderId="37" xfId="1308" applyNumberFormat="1" applyFill="1" applyBorder="1"/>
    <xf numFmtId="226" fontId="27" fillId="0" borderId="38" xfId="1308" applyNumberFormat="1" applyFill="1" applyBorder="1"/>
    <xf numFmtId="0" fontId="27" fillId="68" borderId="0" xfId="1308" applyFill="1"/>
    <xf numFmtId="174" fontId="49" fillId="68" borderId="4" xfId="1308" applyNumberFormat="1" applyFont="1" applyFill="1" applyBorder="1" applyAlignment="1">
      <alignment vertical="center"/>
    </xf>
    <xf numFmtId="11" fontId="49" fillId="68" borderId="4" xfId="1308" applyNumberFormat="1" applyFont="1" applyFill="1" applyBorder="1" applyAlignment="1">
      <alignment vertical="center"/>
    </xf>
    <xf numFmtId="0" fontId="49" fillId="69" borderId="4" xfId="1308" applyFont="1" applyFill="1" applyBorder="1" applyAlignment="1">
      <alignment vertical="center"/>
    </xf>
    <xf numFmtId="0" fontId="49" fillId="0" borderId="0" xfId="1308" applyFont="1" applyAlignment="1">
      <alignment vertical="center"/>
    </xf>
    <xf numFmtId="0" fontId="136" fillId="0" borderId="0" xfId="1308" applyFont="1"/>
    <xf numFmtId="0" fontId="136" fillId="0" borderId="0" xfId="1308" applyFont="1" applyAlignment="1">
      <alignment vertical="center"/>
    </xf>
    <xf numFmtId="226" fontId="27" fillId="0" borderId="39" xfId="1308" applyNumberFormat="1" applyFill="1" applyBorder="1"/>
    <xf numFmtId="226" fontId="27" fillId="0" borderId="40" xfId="1308" applyNumberFormat="1" applyFill="1" applyBorder="1"/>
    <xf numFmtId="226" fontId="27" fillId="0" borderId="0" xfId="1308" applyNumberFormat="1" applyFill="1" applyBorder="1"/>
    <xf numFmtId="226" fontId="27" fillId="0" borderId="32" xfId="1308" applyNumberFormat="1" applyFill="1" applyBorder="1"/>
    <xf numFmtId="226" fontId="27" fillId="0" borderId="41" xfId="1308" applyNumberFormat="1" applyFill="1" applyBorder="1"/>
    <xf numFmtId="11" fontId="49" fillId="69" borderId="4" xfId="1308" applyNumberFormat="1" applyFont="1" applyFill="1" applyBorder="1" applyAlignment="1">
      <alignment vertical="center"/>
    </xf>
    <xf numFmtId="0" fontId="136" fillId="0" borderId="0" xfId="1308" applyFont="1" applyAlignment="1">
      <alignment wrapText="1"/>
    </xf>
    <xf numFmtId="0" fontId="136" fillId="0" borderId="0" xfId="1308" applyFont="1" applyAlignment="1">
      <alignment horizontal="center" vertical="center"/>
    </xf>
    <xf numFmtId="0" fontId="0" fillId="70" borderId="0" xfId="0" applyFill="1"/>
    <xf numFmtId="0" fontId="136" fillId="70" borderId="0" xfId="1308" applyFont="1" applyFill="1" applyAlignment="1">
      <alignment wrapText="1"/>
    </xf>
    <xf numFmtId="0" fontId="136" fillId="70" borderId="0" xfId="1308" applyFont="1" applyFill="1" applyAlignment="1">
      <alignment vertical="center"/>
    </xf>
    <xf numFmtId="0" fontId="136" fillId="70" borderId="33" xfId="1308" applyFont="1" applyFill="1" applyBorder="1" applyAlignment="1">
      <alignment horizontal="center" vertical="center"/>
    </xf>
    <xf numFmtId="226" fontId="27" fillId="70" borderId="39" xfId="1308" applyNumberFormat="1" applyFill="1" applyBorder="1"/>
    <xf numFmtId="226" fontId="27" fillId="70" borderId="40" xfId="1308" applyNumberFormat="1" applyFill="1" applyBorder="1"/>
    <xf numFmtId="226" fontId="27" fillId="70" borderId="0" xfId="1308" applyNumberFormat="1" applyFill="1" applyBorder="1"/>
    <xf numFmtId="226" fontId="27" fillId="70" borderId="32" xfId="1308" applyNumberFormat="1" applyFill="1" applyBorder="1"/>
    <xf numFmtId="226" fontId="27" fillId="70" borderId="41" xfId="1308" applyNumberFormat="1" applyFill="1" applyBorder="1"/>
    <xf numFmtId="0" fontId="136" fillId="70" borderId="0" xfId="1308" applyFont="1" applyFill="1" applyAlignment="1">
      <alignment horizontal="center" vertical="center"/>
    </xf>
    <xf numFmtId="174" fontId="49" fillId="70" borderId="4" xfId="1308" applyNumberFormat="1" applyFont="1" applyFill="1" applyBorder="1" applyAlignment="1">
      <alignment vertical="center"/>
    </xf>
    <xf numFmtId="11" fontId="49" fillId="70" borderId="4" xfId="1308" applyNumberFormat="1" applyFont="1" applyFill="1" applyBorder="1" applyAlignment="1">
      <alignment vertical="center"/>
    </xf>
    <xf numFmtId="0" fontId="49" fillId="70" borderId="4" xfId="1308" applyFont="1" applyFill="1" applyBorder="1" applyAlignment="1">
      <alignment vertical="center"/>
    </xf>
    <xf numFmtId="0" fontId="49" fillId="70" borderId="0" xfId="1308" applyFont="1" applyFill="1" applyAlignment="1">
      <alignment vertical="center"/>
    </xf>
    <xf numFmtId="0" fontId="27" fillId="70" borderId="0" xfId="1308" applyFill="1"/>
    <xf numFmtId="0" fontId="136" fillId="70" borderId="0" xfId="1308" applyFont="1" applyFill="1"/>
    <xf numFmtId="0" fontId="49" fillId="69" borderId="0" xfId="1308" applyFont="1" applyFill="1" applyAlignment="1">
      <alignment horizontal="center" vertical="center"/>
    </xf>
    <xf numFmtId="0" fontId="49" fillId="69" borderId="0" xfId="1308" applyFont="1" applyFill="1" applyAlignment="1">
      <alignment vertical="center"/>
    </xf>
    <xf numFmtId="11" fontId="49" fillId="69" borderId="0" xfId="1308" applyNumberFormat="1" applyFont="1" applyFill="1" applyAlignment="1">
      <alignment vertical="center"/>
    </xf>
    <xf numFmtId="0" fontId="27" fillId="0" borderId="41" xfId="1308" applyBorder="1"/>
    <xf numFmtId="11" fontId="27" fillId="0" borderId="0" xfId="1308" applyNumberFormat="1" applyFill="1" applyBorder="1"/>
    <xf numFmtId="11" fontId="49" fillId="71" borderId="0" xfId="1308" applyNumberFormat="1" applyFont="1" applyFill="1" applyAlignment="1">
      <alignment vertical="center"/>
    </xf>
    <xf numFmtId="2" fontId="137" fillId="72" borderId="0" xfId="1308" applyNumberFormat="1" applyFont="1" applyFill="1"/>
    <xf numFmtId="0" fontId="49" fillId="71" borderId="0" xfId="1308" applyFont="1" applyFill="1" applyAlignment="1">
      <alignment vertical="center"/>
    </xf>
    <xf numFmtId="0" fontId="0" fillId="68" borderId="0" xfId="0" applyFill="1"/>
    <xf numFmtId="0" fontId="136" fillId="68" borderId="0" xfId="1308" applyFont="1" applyFill="1" applyAlignment="1">
      <alignment vertical="center"/>
    </xf>
    <xf numFmtId="0" fontId="136" fillId="68" borderId="33" xfId="1308" applyFont="1" applyFill="1" applyBorder="1" applyAlignment="1">
      <alignment horizontal="center" vertical="center"/>
    </xf>
    <xf numFmtId="226" fontId="27" fillId="68" borderId="39" xfId="1308" applyNumberFormat="1" applyFill="1" applyBorder="1"/>
    <xf numFmtId="226" fontId="27" fillId="68" borderId="40" xfId="1308" applyNumberFormat="1" applyFill="1" applyBorder="1"/>
    <xf numFmtId="226" fontId="27" fillId="68" borderId="0" xfId="1308" applyNumberFormat="1" applyFill="1" applyBorder="1"/>
    <xf numFmtId="226" fontId="27" fillId="68" borderId="41" xfId="1308" applyNumberFormat="1" applyFill="1" applyBorder="1"/>
    <xf numFmtId="0" fontId="49" fillId="68" borderId="4" xfId="1308" applyFont="1" applyFill="1" applyBorder="1" applyAlignment="1">
      <alignment vertical="center"/>
    </xf>
    <xf numFmtId="0" fontId="49" fillId="68" borderId="0" xfId="1308" applyFont="1" applyFill="1" applyAlignment="1">
      <alignment vertical="center"/>
    </xf>
    <xf numFmtId="226" fontId="27" fillId="0" borderId="24" xfId="1308" applyNumberFormat="1" applyFill="1" applyBorder="1"/>
    <xf numFmtId="226" fontId="27" fillId="0" borderId="42" xfId="1308" applyNumberFormat="1" applyFill="1" applyBorder="1"/>
    <xf numFmtId="226" fontId="27" fillId="0" borderId="43" xfId="1308" applyNumberFormat="1" applyFill="1" applyBorder="1"/>
    <xf numFmtId="226" fontId="27" fillId="0" borderId="44" xfId="1308" applyNumberFormat="1" applyFill="1" applyBorder="1"/>
    <xf numFmtId="226" fontId="27" fillId="0" borderId="45" xfId="1308" applyNumberFormat="1" applyFill="1" applyBorder="1"/>
    <xf numFmtId="226" fontId="27" fillId="0" borderId="33" xfId="1308" applyNumberFormat="1" applyFill="1" applyBorder="1"/>
    <xf numFmtId="0" fontId="136" fillId="0" borderId="32" xfId="1308" applyFont="1" applyFill="1" applyBorder="1" applyAlignment="1"/>
    <xf numFmtId="226" fontId="27" fillId="0" borderId="46" xfId="1308" applyNumberFormat="1" applyFill="1" applyBorder="1"/>
    <xf numFmtId="0" fontId="27" fillId="0" borderId="47" xfId="1308" applyBorder="1"/>
    <xf numFmtId="0" fontId="136" fillId="0" borderId="0" xfId="1308" applyFont="1" applyFill="1" applyBorder="1" applyAlignment="1">
      <alignment horizontal="center" vertical="center"/>
    </xf>
    <xf numFmtId="226" fontId="27" fillId="0" borderId="0" xfId="1308" applyNumberFormat="1" applyFill="1"/>
    <xf numFmtId="0" fontId="49" fillId="0" borderId="4" xfId="1308" applyFont="1" applyBorder="1" applyAlignment="1">
      <alignment vertical="center"/>
    </xf>
    <xf numFmtId="0" fontId="27" fillId="0" borderId="0" xfId="1308" applyAlignment="1"/>
    <xf numFmtId="0" fontId="27" fillId="69" borderId="4" xfId="1308" applyFill="1" applyBorder="1"/>
    <xf numFmtId="0" fontId="27" fillId="70" borderId="48" xfId="1308" applyFill="1" applyBorder="1"/>
    <xf numFmtId="174" fontId="27" fillId="70" borderId="49" xfId="1308" applyNumberFormat="1" applyFill="1" applyBorder="1"/>
    <xf numFmtId="0" fontId="27" fillId="70" borderId="50" xfId="1308" applyFill="1" applyBorder="1"/>
    <xf numFmtId="174" fontId="27" fillId="70" borderId="51" xfId="1308" applyNumberFormat="1" applyFill="1" applyBorder="1"/>
    <xf numFmtId="0" fontId="0" fillId="0" borderId="0" xfId="1" applyFont="1" applyFill="1"/>
    <xf numFmtId="0" fontId="0" fillId="0" borderId="0" xfId="0" applyAlignment="1">
      <alignment horizontal="center"/>
    </xf>
    <xf numFmtId="0" fontId="64" fillId="0" borderId="0" xfId="1308" applyFont="1" applyAlignment="1">
      <alignment horizontal="left" vertical="top" wrapText="1"/>
    </xf>
    <xf numFmtId="0" fontId="27" fillId="0" borderId="0" xfId="1308" applyAlignment="1">
      <alignment horizontal="left" vertical="center" wrapText="1"/>
    </xf>
    <xf numFmtId="0" fontId="27" fillId="0" borderId="0" xfId="1308" applyAlignment="1">
      <alignment horizontal="left" wrapText="1"/>
    </xf>
    <xf numFmtId="0" fontId="136" fillId="0" borderId="32" xfId="1308" applyFont="1" applyFill="1" applyBorder="1" applyAlignment="1">
      <alignment horizontal="center" vertical="center"/>
    </xf>
    <xf numFmtId="0" fontId="27" fillId="0" borderId="0" xfId="1308" applyAlignment="1">
      <alignment horizontal="center"/>
    </xf>
    <xf numFmtId="0" fontId="136" fillId="0" borderId="32" xfId="1308" applyFont="1" applyFill="1" applyBorder="1" applyAlignment="1"/>
    <xf numFmtId="0" fontId="136" fillId="0" borderId="32" xfId="1308" applyFont="1" applyFill="1" applyBorder="1" applyAlignment="1">
      <alignment horizontal="right"/>
    </xf>
  </cellXfs>
  <cellStyles count="17823">
    <cellStyle name="_FHBG012008" xfId="2"/>
    <cellStyle name="_FUGB012008" xfId="3"/>
    <cellStyle name="_Fugb032007" xfId="4"/>
    <cellStyle name="_Fugb032007 1" xfId="5"/>
    <cellStyle name="_Fugb032007 2" xfId="6"/>
    <cellStyle name="_Serbia- Data Collection Macro Model" xfId="7"/>
    <cellStyle name="_tabl" xfId="8"/>
    <cellStyle name="=C:\WINNT\SYSTEM32\COMMAND.COM" xfId="9"/>
    <cellStyle name="=C:\WINNT35\SYSTEM32\COMMAND.COM" xfId="2537"/>
    <cellStyle name="1 indent" xfId="10"/>
    <cellStyle name="1enter" xfId="11"/>
    <cellStyle name="2 indents" xfId="12"/>
    <cellStyle name="20 % – Zvýraznění1" xfId="13"/>
    <cellStyle name="20 % – Zvýraznění1 2" xfId="2538"/>
    <cellStyle name="20 % – Zvýraznění2" xfId="14"/>
    <cellStyle name="20 % – Zvýraznění2 2" xfId="2539"/>
    <cellStyle name="20 % – Zvýraznění3" xfId="15"/>
    <cellStyle name="20 % – Zvýraznění3 2" xfId="2540"/>
    <cellStyle name="20 % – Zvýraznění4" xfId="16"/>
    <cellStyle name="20 % – Zvýraznění4 2" xfId="2541"/>
    <cellStyle name="20 % – Zvýraznění5" xfId="17"/>
    <cellStyle name="20 % – Zvýraznění5 2" xfId="2542"/>
    <cellStyle name="20 % – Zvýraznění6" xfId="18"/>
    <cellStyle name="20 % – Zvýraznění6 2" xfId="2543"/>
    <cellStyle name="20% - Accent1 1" xfId="19"/>
    <cellStyle name="20% - Accent1 10" xfId="20"/>
    <cellStyle name="20% - Accent1 10 2" xfId="21"/>
    <cellStyle name="20% - Accent1 10 2 2" xfId="2544"/>
    <cellStyle name="20% - Accent1 10 2 2 2" xfId="2545"/>
    <cellStyle name="20% - Accent1 10 2 3" xfId="2546"/>
    <cellStyle name="20% - Accent1 10 3" xfId="2547"/>
    <cellStyle name="20% - Accent1 10 3 2" xfId="2548"/>
    <cellStyle name="20% - Accent1 10 4" xfId="2549"/>
    <cellStyle name="20% - Accent1 11" xfId="22"/>
    <cellStyle name="20% - Accent1 11 2" xfId="23"/>
    <cellStyle name="20% - Accent1 11 2 2" xfId="2550"/>
    <cellStyle name="20% - Accent1 11 2 2 2" xfId="2551"/>
    <cellStyle name="20% - Accent1 11 2 3" xfId="2552"/>
    <cellStyle name="20% - Accent1 11 3" xfId="2553"/>
    <cellStyle name="20% - Accent1 11 3 2" xfId="2554"/>
    <cellStyle name="20% - Accent1 11 4" xfId="2555"/>
    <cellStyle name="20% - Accent1 12" xfId="24"/>
    <cellStyle name="20% - Accent1 12 2" xfId="25"/>
    <cellStyle name="20% - Accent1 12 2 2" xfId="2556"/>
    <cellStyle name="20% - Accent1 12 2 2 2" xfId="2557"/>
    <cellStyle name="20% - Accent1 12 2 3" xfId="2558"/>
    <cellStyle name="20% - Accent1 12 3" xfId="2559"/>
    <cellStyle name="20% - Accent1 12 3 2" xfId="2560"/>
    <cellStyle name="20% - Accent1 12 4" xfId="2561"/>
    <cellStyle name="20% - Accent1 13" xfId="26"/>
    <cellStyle name="20% - Accent1 13 2" xfId="27"/>
    <cellStyle name="20% - Accent1 13 2 2" xfId="2562"/>
    <cellStyle name="20% - Accent1 13 2 2 2" xfId="2563"/>
    <cellStyle name="20% - Accent1 13 2 3" xfId="2564"/>
    <cellStyle name="20% - Accent1 13 3" xfId="2565"/>
    <cellStyle name="20% - Accent1 13 3 2" xfId="2566"/>
    <cellStyle name="20% - Accent1 13 4" xfId="2567"/>
    <cellStyle name="20% - Accent1 14" xfId="28"/>
    <cellStyle name="20% - Accent1 14 2" xfId="29"/>
    <cellStyle name="20% - Accent1 14 2 2" xfId="2568"/>
    <cellStyle name="20% - Accent1 14 2 2 2" xfId="2569"/>
    <cellStyle name="20% - Accent1 14 2 3" xfId="2570"/>
    <cellStyle name="20% - Accent1 14 3" xfId="2571"/>
    <cellStyle name="20% - Accent1 14 3 2" xfId="2572"/>
    <cellStyle name="20% - Accent1 14 4" xfId="2573"/>
    <cellStyle name="20% - Accent1 15" xfId="30"/>
    <cellStyle name="20% - Accent1 15 2" xfId="31"/>
    <cellStyle name="20% - Accent1 15 2 2" xfId="2574"/>
    <cellStyle name="20% - Accent1 15 2 2 2" xfId="2575"/>
    <cellStyle name="20% - Accent1 15 2 3" xfId="2576"/>
    <cellStyle name="20% - Accent1 15 3" xfId="2577"/>
    <cellStyle name="20% - Accent1 15 3 2" xfId="2578"/>
    <cellStyle name="20% - Accent1 15 4" xfId="2579"/>
    <cellStyle name="20% - Accent1 16" xfId="32"/>
    <cellStyle name="20% - Accent1 16 2" xfId="33"/>
    <cellStyle name="20% - Accent1 16 2 2" xfId="2580"/>
    <cellStyle name="20% - Accent1 16 2 2 2" xfId="2581"/>
    <cellStyle name="20% - Accent1 16 2 3" xfId="2582"/>
    <cellStyle name="20% - Accent1 16 3" xfId="2583"/>
    <cellStyle name="20% - Accent1 16 3 2" xfId="2584"/>
    <cellStyle name="20% - Accent1 16 4" xfId="2585"/>
    <cellStyle name="20% - Accent1 17" xfId="34"/>
    <cellStyle name="20% - Accent1 17 2" xfId="35"/>
    <cellStyle name="20% - Accent1 17 2 2" xfId="2586"/>
    <cellStyle name="20% - Accent1 17 2 2 2" xfId="2587"/>
    <cellStyle name="20% - Accent1 17 2 3" xfId="2588"/>
    <cellStyle name="20% - Accent1 17 3" xfId="2589"/>
    <cellStyle name="20% - Accent1 17 3 2" xfId="2590"/>
    <cellStyle name="20% - Accent1 17 4" xfId="2591"/>
    <cellStyle name="20% - Accent1 18" xfId="36"/>
    <cellStyle name="20% - Accent1 18 2" xfId="37"/>
    <cellStyle name="20% - Accent1 18 2 2" xfId="2592"/>
    <cellStyle name="20% - Accent1 18 2 2 2" xfId="2593"/>
    <cellStyle name="20% - Accent1 18 2 3" xfId="2594"/>
    <cellStyle name="20% - Accent1 18 3" xfId="2595"/>
    <cellStyle name="20% - Accent1 18 3 2" xfId="2596"/>
    <cellStyle name="20% - Accent1 18 4" xfId="2597"/>
    <cellStyle name="20% - Accent1 19" xfId="38"/>
    <cellStyle name="20% - Accent1 19 2" xfId="39"/>
    <cellStyle name="20% - Accent1 19 2 2" xfId="2598"/>
    <cellStyle name="20% - Accent1 19 2 2 2" xfId="2599"/>
    <cellStyle name="20% - Accent1 19 2 3" xfId="2600"/>
    <cellStyle name="20% - Accent1 19 3" xfId="2601"/>
    <cellStyle name="20% - Accent1 19 3 2" xfId="2602"/>
    <cellStyle name="20% - Accent1 19 4" xfId="2603"/>
    <cellStyle name="20% - Accent1 2" xfId="40"/>
    <cellStyle name="20% - Accent1 2 2" xfId="41"/>
    <cellStyle name="20% - Accent1 2 2 2" xfId="42"/>
    <cellStyle name="20% - Accent1 2 2 2 2" xfId="43"/>
    <cellStyle name="20% - Accent1 2 2 2 2 2" xfId="2604"/>
    <cellStyle name="20% - Accent1 2 2 2 2 2 2" xfId="2605"/>
    <cellStyle name="20% - Accent1 2 2 2 2 3" xfId="2606"/>
    <cellStyle name="20% - Accent1 2 2 2 3" xfId="2607"/>
    <cellStyle name="20% - Accent1 2 2 2 3 2" xfId="2608"/>
    <cellStyle name="20% - Accent1 2 2 2 4" xfId="2609"/>
    <cellStyle name="20% - Accent1 2 2 3" xfId="44"/>
    <cellStyle name="20% - Accent1 2 2 3 2" xfId="2610"/>
    <cellStyle name="20% - Accent1 2 2 3 2 2" xfId="2611"/>
    <cellStyle name="20% - Accent1 2 2 3 3" xfId="2612"/>
    <cellStyle name="20% - Accent1 2 2 4" xfId="2613"/>
    <cellStyle name="20% - Accent1 2 2 4 2" xfId="2614"/>
    <cellStyle name="20% - Accent1 2 2 5" xfId="2615"/>
    <cellStyle name="20% - Accent1 2 3" xfId="45"/>
    <cellStyle name="20% - Accent1 2 3 2" xfId="46"/>
    <cellStyle name="20% - Accent1 2 3 2 2" xfId="2616"/>
    <cellStyle name="20% - Accent1 2 3 2 2 2" xfId="2617"/>
    <cellStyle name="20% - Accent1 2 3 2 3" xfId="2618"/>
    <cellStyle name="20% - Accent1 2 3 3" xfId="2619"/>
    <cellStyle name="20% - Accent1 2 3 3 2" xfId="2620"/>
    <cellStyle name="20% - Accent1 2 3 4" xfId="2621"/>
    <cellStyle name="20% - Accent1 2 4" xfId="47"/>
    <cellStyle name="20% - Accent1 2 4 2" xfId="2622"/>
    <cellStyle name="20% - Accent1 2 4 2 2" xfId="2623"/>
    <cellStyle name="20% - Accent1 2 4 3" xfId="2624"/>
    <cellStyle name="20% - Accent1 20" xfId="48"/>
    <cellStyle name="20% - Accent1 20 2" xfId="2625"/>
    <cellStyle name="20% - Accent1 20 2 2" xfId="2626"/>
    <cellStyle name="20% - Accent1 20 3" xfId="2627"/>
    <cellStyle name="20% - Accent1 21" xfId="49"/>
    <cellStyle name="20% - Accent1 21 2" xfId="2628"/>
    <cellStyle name="20% - Accent1 21 2 2" xfId="2629"/>
    <cellStyle name="20% - Accent1 21 3" xfId="2630"/>
    <cellStyle name="20% - Accent1 22" xfId="50"/>
    <cellStyle name="20% - Accent1 23" xfId="51"/>
    <cellStyle name="20% - Accent1 23 2" xfId="2631"/>
    <cellStyle name="20% - Accent1 23 2 2" xfId="2632"/>
    <cellStyle name="20% - Accent1 23 3" xfId="2633"/>
    <cellStyle name="20% - Accent1 3" xfId="52"/>
    <cellStyle name="20% - Accent1 3 2" xfId="53"/>
    <cellStyle name="20% - Accent1 3 2 2" xfId="54"/>
    <cellStyle name="20% - Accent1 3 2 2 2" xfId="2634"/>
    <cellStyle name="20% - Accent1 3 2 2 2 2" xfId="2635"/>
    <cellStyle name="20% - Accent1 3 2 2 3" xfId="2636"/>
    <cellStyle name="20% - Accent1 3 2 3" xfId="2637"/>
    <cellStyle name="20% - Accent1 3 2 3 2" xfId="2638"/>
    <cellStyle name="20% - Accent1 3 2 4" xfId="2639"/>
    <cellStyle name="20% - Accent1 3 3" xfId="55"/>
    <cellStyle name="20% - Accent1 3 3 2" xfId="2640"/>
    <cellStyle name="20% - Accent1 3 3 2 2" xfId="2641"/>
    <cellStyle name="20% - Accent1 3 3 3" xfId="2642"/>
    <cellStyle name="20% - Accent1 4" xfId="56"/>
    <cellStyle name="20% - Accent1 4 2" xfId="57"/>
    <cellStyle name="20% - Accent1 4 2 2" xfId="58"/>
    <cellStyle name="20% - Accent1 4 2 2 2" xfId="2643"/>
    <cellStyle name="20% - Accent1 4 2 2 2 2" xfId="2644"/>
    <cellStyle name="20% - Accent1 4 2 2 3" xfId="2645"/>
    <cellStyle name="20% - Accent1 4 2 3" xfId="2646"/>
    <cellStyle name="20% - Accent1 4 2 3 2" xfId="2647"/>
    <cellStyle name="20% - Accent1 4 2 4" xfId="2648"/>
    <cellStyle name="20% - Accent1 4 3" xfId="59"/>
    <cellStyle name="20% - Accent1 4 3 2" xfId="2649"/>
    <cellStyle name="20% - Accent1 4 3 2 2" xfId="2650"/>
    <cellStyle name="20% - Accent1 4 3 3" xfId="2651"/>
    <cellStyle name="20% - Accent1 5" xfId="60"/>
    <cellStyle name="20% - Accent1 5 2" xfId="61"/>
    <cellStyle name="20% - Accent1 5 2 2" xfId="62"/>
    <cellStyle name="20% - Accent1 5 2 2 2" xfId="2652"/>
    <cellStyle name="20% - Accent1 5 2 2 2 2" xfId="2653"/>
    <cellStyle name="20% - Accent1 5 2 2 3" xfId="2654"/>
    <cellStyle name="20% - Accent1 5 2 3" xfId="2655"/>
    <cellStyle name="20% - Accent1 5 2 3 2" xfId="2656"/>
    <cellStyle name="20% - Accent1 5 2 4" xfId="2657"/>
    <cellStyle name="20% - Accent1 5 3" xfId="63"/>
    <cellStyle name="20% - Accent1 5 3 2" xfId="2658"/>
    <cellStyle name="20% - Accent1 5 3 2 2" xfId="2659"/>
    <cellStyle name="20% - Accent1 5 3 3" xfId="2660"/>
    <cellStyle name="20% - Accent1 6" xfId="64"/>
    <cellStyle name="20% - Accent1 6 2" xfId="65"/>
    <cellStyle name="20% - Accent1 6 2 2" xfId="66"/>
    <cellStyle name="20% - Accent1 6 2 2 2" xfId="2661"/>
    <cellStyle name="20% - Accent1 6 2 2 2 2" xfId="2662"/>
    <cellStyle name="20% - Accent1 6 2 2 3" xfId="2663"/>
    <cellStyle name="20% - Accent1 6 2 3" xfId="2664"/>
    <cellStyle name="20% - Accent1 6 2 3 2" xfId="2665"/>
    <cellStyle name="20% - Accent1 6 2 4" xfId="2666"/>
    <cellStyle name="20% - Accent1 6 3" xfId="67"/>
    <cellStyle name="20% - Accent1 6 3 2" xfId="2667"/>
    <cellStyle name="20% - Accent1 6 3 2 2" xfId="2668"/>
    <cellStyle name="20% - Accent1 6 3 3" xfId="2669"/>
    <cellStyle name="20% - Accent1 7" xfId="68"/>
    <cellStyle name="20% - Accent1 7 2" xfId="69"/>
    <cellStyle name="20% - Accent1 7 2 2" xfId="70"/>
    <cellStyle name="20% - Accent1 7 2 2 2" xfId="2670"/>
    <cellStyle name="20% - Accent1 7 2 2 2 2" xfId="2671"/>
    <cellStyle name="20% - Accent1 7 2 2 3" xfId="2672"/>
    <cellStyle name="20% - Accent1 7 2 3" xfId="2673"/>
    <cellStyle name="20% - Accent1 7 2 3 2" xfId="2674"/>
    <cellStyle name="20% - Accent1 7 2 4" xfId="2675"/>
    <cellStyle name="20% - Accent1 7 3" xfId="71"/>
    <cellStyle name="20% - Accent1 7 3 2" xfId="2676"/>
    <cellStyle name="20% - Accent1 7 3 2 2" xfId="2677"/>
    <cellStyle name="20% - Accent1 7 3 3" xfId="2678"/>
    <cellStyle name="20% - Accent1 8" xfId="72"/>
    <cellStyle name="20% - Accent1 8 2" xfId="73"/>
    <cellStyle name="20% - Accent1 8 2 2" xfId="74"/>
    <cellStyle name="20% - Accent1 8 2 2 2" xfId="2679"/>
    <cellStyle name="20% - Accent1 8 2 2 2 2" xfId="2680"/>
    <cellStyle name="20% - Accent1 8 2 2 3" xfId="2681"/>
    <cellStyle name="20% - Accent1 8 2 3" xfId="2682"/>
    <cellStyle name="20% - Accent1 8 2 3 2" xfId="2683"/>
    <cellStyle name="20% - Accent1 8 2 4" xfId="2684"/>
    <cellStyle name="20% - Accent1 8 3" xfId="75"/>
    <cellStyle name="20% - Accent1 8 3 2" xfId="2685"/>
    <cellStyle name="20% - Accent1 8 3 2 2" xfId="2686"/>
    <cellStyle name="20% - Accent1 8 3 3" xfId="2687"/>
    <cellStyle name="20% - Accent1 8 4" xfId="2688"/>
    <cellStyle name="20% - Accent1 8 4 2" xfId="2689"/>
    <cellStyle name="20% - Accent1 8 5" xfId="2690"/>
    <cellStyle name="20% - Accent1 9" xfId="76"/>
    <cellStyle name="20% - Accent1 9 2" xfId="77"/>
    <cellStyle name="20% - Accent1 9 2 2" xfId="78"/>
    <cellStyle name="20% - Accent1 9 2 2 2" xfId="2691"/>
    <cellStyle name="20% - Accent1 9 2 2 2 2" xfId="2692"/>
    <cellStyle name="20% - Accent1 9 2 2 3" xfId="2693"/>
    <cellStyle name="20% - Accent1 9 2 3" xfId="2694"/>
    <cellStyle name="20% - Accent1 9 2 3 2" xfId="2695"/>
    <cellStyle name="20% - Accent1 9 2 4" xfId="2696"/>
    <cellStyle name="20% - Accent1 9 3" xfId="79"/>
    <cellStyle name="20% - Accent1 9 3 2" xfId="2697"/>
    <cellStyle name="20% - Accent1 9 3 2 2" xfId="2698"/>
    <cellStyle name="20% - Accent1 9 3 3" xfId="2699"/>
    <cellStyle name="20% - Accent1 9 4" xfId="2700"/>
    <cellStyle name="20% - Accent1 9 4 2" xfId="2701"/>
    <cellStyle name="20% - Accent1 9 5" xfId="2702"/>
    <cellStyle name="20% - Accent2 1" xfId="80"/>
    <cellStyle name="20% - Accent2 10" xfId="81"/>
    <cellStyle name="20% - Accent2 10 2" xfId="82"/>
    <cellStyle name="20% - Accent2 10 2 2" xfId="2703"/>
    <cellStyle name="20% - Accent2 10 2 2 2" xfId="2704"/>
    <cellStyle name="20% - Accent2 10 2 3" xfId="2705"/>
    <cellStyle name="20% - Accent2 10 3" xfId="2706"/>
    <cellStyle name="20% - Accent2 10 3 2" xfId="2707"/>
    <cellStyle name="20% - Accent2 10 4" xfId="2708"/>
    <cellStyle name="20% - Accent2 11" xfId="83"/>
    <cellStyle name="20% - Accent2 11 2" xfId="84"/>
    <cellStyle name="20% - Accent2 11 2 2" xfId="2709"/>
    <cellStyle name="20% - Accent2 11 2 2 2" xfId="2710"/>
    <cellStyle name="20% - Accent2 11 2 3" xfId="2711"/>
    <cellStyle name="20% - Accent2 11 3" xfId="2712"/>
    <cellStyle name="20% - Accent2 11 3 2" xfId="2713"/>
    <cellStyle name="20% - Accent2 11 4" xfId="2714"/>
    <cellStyle name="20% - Accent2 12" xfId="85"/>
    <cellStyle name="20% - Accent2 12 2" xfId="86"/>
    <cellStyle name="20% - Accent2 12 2 2" xfId="2715"/>
    <cellStyle name="20% - Accent2 12 2 2 2" xfId="2716"/>
    <cellStyle name="20% - Accent2 12 2 3" xfId="2717"/>
    <cellStyle name="20% - Accent2 12 3" xfId="2718"/>
    <cellStyle name="20% - Accent2 12 3 2" xfId="2719"/>
    <cellStyle name="20% - Accent2 12 4" xfId="2720"/>
    <cellStyle name="20% - Accent2 13" xfId="87"/>
    <cellStyle name="20% - Accent2 13 2" xfId="88"/>
    <cellStyle name="20% - Accent2 13 2 2" xfId="2721"/>
    <cellStyle name="20% - Accent2 13 2 2 2" xfId="2722"/>
    <cellStyle name="20% - Accent2 13 2 3" xfId="2723"/>
    <cellStyle name="20% - Accent2 13 3" xfId="2724"/>
    <cellStyle name="20% - Accent2 13 3 2" xfId="2725"/>
    <cellStyle name="20% - Accent2 13 4" xfId="2726"/>
    <cellStyle name="20% - Accent2 14" xfId="89"/>
    <cellStyle name="20% - Accent2 14 2" xfId="90"/>
    <cellStyle name="20% - Accent2 14 2 2" xfId="2727"/>
    <cellStyle name="20% - Accent2 14 2 2 2" xfId="2728"/>
    <cellStyle name="20% - Accent2 14 2 3" xfId="2729"/>
    <cellStyle name="20% - Accent2 14 3" xfId="2730"/>
    <cellStyle name="20% - Accent2 14 3 2" xfId="2731"/>
    <cellStyle name="20% - Accent2 14 4" xfId="2732"/>
    <cellStyle name="20% - Accent2 15" xfId="91"/>
    <cellStyle name="20% - Accent2 15 2" xfId="92"/>
    <cellStyle name="20% - Accent2 15 2 2" xfId="2733"/>
    <cellStyle name="20% - Accent2 15 2 2 2" xfId="2734"/>
    <cellStyle name="20% - Accent2 15 2 3" xfId="2735"/>
    <cellStyle name="20% - Accent2 15 3" xfId="2736"/>
    <cellStyle name="20% - Accent2 15 3 2" xfId="2737"/>
    <cellStyle name="20% - Accent2 15 4" xfId="2738"/>
    <cellStyle name="20% - Accent2 16" xfId="93"/>
    <cellStyle name="20% - Accent2 16 2" xfId="94"/>
    <cellStyle name="20% - Accent2 16 2 2" xfId="2739"/>
    <cellStyle name="20% - Accent2 16 2 2 2" xfId="2740"/>
    <cellStyle name="20% - Accent2 16 2 3" xfId="2741"/>
    <cellStyle name="20% - Accent2 16 3" xfId="2742"/>
    <cellStyle name="20% - Accent2 16 3 2" xfId="2743"/>
    <cellStyle name="20% - Accent2 16 4" xfId="2744"/>
    <cellStyle name="20% - Accent2 17" xfId="95"/>
    <cellStyle name="20% - Accent2 17 2" xfId="96"/>
    <cellStyle name="20% - Accent2 17 2 2" xfId="2745"/>
    <cellStyle name="20% - Accent2 17 2 2 2" xfId="2746"/>
    <cellStyle name="20% - Accent2 17 2 3" xfId="2747"/>
    <cellStyle name="20% - Accent2 17 3" xfId="2748"/>
    <cellStyle name="20% - Accent2 17 3 2" xfId="2749"/>
    <cellStyle name="20% - Accent2 17 4" xfId="2750"/>
    <cellStyle name="20% - Accent2 18" xfId="97"/>
    <cellStyle name="20% - Accent2 18 2" xfId="98"/>
    <cellStyle name="20% - Accent2 18 2 2" xfId="2751"/>
    <cellStyle name="20% - Accent2 18 2 2 2" xfId="2752"/>
    <cellStyle name="20% - Accent2 18 2 3" xfId="2753"/>
    <cellStyle name="20% - Accent2 18 3" xfId="2754"/>
    <cellStyle name="20% - Accent2 18 3 2" xfId="2755"/>
    <cellStyle name="20% - Accent2 18 4" xfId="2756"/>
    <cellStyle name="20% - Accent2 19" xfId="99"/>
    <cellStyle name="20% - Accent2 19 2" xfId="100"/>
    <cellStyle name="20% - Accent2 19 2 2" xfId="2757"/>
    <cellStyle name="20% - Accent2 19 2 2 2" xfId="2758"/>
    <cellStyle name="20% - Accent2 19 2 3" xfId="2759"/>
    <cellStyle name="20% - Accent2 19 3" xfId="2760"/>
    <cellStyle name="20% - Accent2 19 3 2" xfId="2761"/>
    <cellStyle name="20% - Accent2 19 4" xfId="2762"/>
    <cellStyle name="20% - Accent2 2" xfId="101"/>
    <cellStyle name="20% - Accent2 2 2" xfId="102"/>
    <cellStyle name="20% - Accent2 2 2 2" xfId="103"/>
    <cellStyle name="20% - Accent2 2 2 2 2" xfId="104"/>
    <cellStyle name="20% - Accent2 2 2 2 2 2" xfId="2763"/>
    <cellStyle name="20% - Accent2 2 2 2 2 2 2" xfId="2764"/>
    <cellStyle name="20% - Accent2 2 2 2 2 3" xfId="2765"/>
    <cellStyle name="20% - Accent2 2 2 2 3" xfId="2766"/>
    <cellStyle name="20% - Accent2 2 2 2 3 2" xfId="2767"/>
    <cellStyle name="20% - Accent2 2 2 2 4" xfId="2768"/>
    <cellStyle name="20% - Accent2 2 2 3" xfId="105"/>
    <cellStyle name="20% - Accent2 2 2 3 2" xfId="2769"/>
    <cellStyle name="20% - Accent2 2 2 3 2 2" xfId="2770"/>
    <cellStyle name="20% - Accent2 2 2 3 3" xfId="2771"/>
    <cellStyle name="20% - Accent2 2 2 4" xfId="2772"/>
    <cellStyle name="20% - Accent2 2 2 4 2" xfId="2773"/>
    <cellStyle name="20% - Accent2 2 2 5" xfId="2774"/>
    <cellStyle name="20% - Accent2 2 3" xfId="106"/>
    <cellStyle name="20% - Accent2 2 3 2" xfId="107"/>
    <cellStyle name="20% - Accent2 2 3 2 2" xfId="2775"/>
    <cellStyle name="20% - Accent2 2 3 2 2 2" xfId="2776"/>
    <cellStyle name="20% - Accent2 2 3 2 3" xfId="2777"/>
    <cellStyle name="20% - Accent2 2 3 3" xfId="2778"/>
    <cellStyle name="20% - Accent2 2 3 3 2" xfId="2779"/>
    <cellStyle name="20% - Accent2 2 3 4" xfId="2780"/>
    <cellStyle name="20% - Accent2 2 4" xfId="108"/>
    <cellStyle name="20% - Accent2 2 4 2" xfId="2781"/>
    <cellStyle name="20% - Accent2 2 4 2 2" xfId="2782"/>
    <cellStyle name="20% - Accent2 2 4 3" xfId="2783"/>
    <cellStyle name="20% - Accent2 20" xfId="109"/>
    <cellStyle name="20% - Accent2 20 2" xfId="2784"/>
    <cellStyle name="20% - Accent2 20 2 2" xfId="2785"/>
    <cellStyle name="20% - Accent2 20 3" xfId="2786"/>
    <cellStyle name="20% - Accent2 21" xfId="110"/>
    <cellStyle name="20% - Accent2 21 2" xfId="2787"/>
    <cellStyle name="20% - Accent2 21 2 2" xfId="2788"/>
    <cellStyle name="20% - Accent2 21 3" xfId="2789"/>
    <cellStyle name="20% - Accent2 22" xfId="111"/>
    <cellStyle name="20% - Accent2 23" xfId="112"/>
    <cellStyle name="20% - Accent2 23 2" xfId="2790"/>
    <cellStyle name="20% - Accent2 23 2 2" xfId="2791"/>
    <cellStyle name="20% - Accent2 23 3" xfId="2792"/>
    <cellStyle name="20% - Accent2 3" xfId="113"/>
    <cellStyle name="20% - Accent2 3 2" xfId="114"/>
    <cellStyle name="20% - Accent2 3 2 2" xfId="115"/>
    <cellStyle name="20% - Accent2 3 2 2 2" xfId="2793"/>
    <cellStyle name="20% - Accent2 3 2 2 2 2" xfId="2794"/>
    <cellStyle name="20% - Accent2 3 2 2 3" xfId="2795"/>
    <cellStyle name="20% - Accent2 3 2 3" xfId="2796"/>
    <cellStyle name="20% - Accent2 3 2 3 2" xfId="2797"/>
    <cellStyle name="20% - Accent2 3 2 4" xfId="2798"/>
    <cellStyle name="20% - Accent2 3 3" xfId="116"/>
    <cellStyle name="20% - Accent2 3 3 2" xfId="2799"/>
    <cellStyle name="20% - Accent2 3 3 2 2" xfId="2800"/>
    <cellStyle name="20% - Accent2 3 3 3" xfId="2801"/>
    <cellStyle name="20% - Accent2 4" xfId="117"/>
    <cellStyle name="20% - Accent2 4 2" xfId="118"/>
    <cellStyle name="20% - Accent2 4 2 2" xfId="119"/>
    <cellStyle name="20% - Accent2 4 2 2 2" xfId="2802"/>
    <cellStyle name="20% - Accent2 4 2 2 2 2" xfId="2803"/>
    <cellStyle name="20% - Accent2 4 2 2 3" xfId="2804"/>
    <cellStyle name="20% - Accent2 4 2 3" xfId="2805"/>
    <cellStyle name="20% - Accent2 4 2 3 2" xfId="2806"/>
    <cellStyle name="20% - Accent2 4 2 4" xfId="2807"/>
    <cellStyle name="20% - Accent2 4 3" xfId="120"/>
    <cellStyle name="20% - Accent2 4 3 2" xfId="2808"/>
    <cellStyle name="20% - Accent2 4 3 2 2" xfId="2809"/>
    <cellStyle name="20% - Accent2 4 3 3" xfId="2810"/>
    <cellStyle name="20% - Accent2 5" xfId="121"/>
    <cellStyle name="20% - Accent2 5 2" xfId="122"/>
    <cellStyle name="20% - Accent2 5 2 2" xfId="123"/>
    <cellStyle name="20% - Accent2 5 2 2 2" xfId="2811"/>
    <cellStyle name="20% - Accent2 5 2 2 2 2" xfId="2812"/>
    <cellStyle name="20% - Accent2 5 2 2 3" xfId="2813"/>
    <cellStyle name="20% - Accent2 5 2 3" xfId="2814"/>
    <cellStyle name="20% - Accent2 5 2 3 2" xfId="2815"/>
    <cellStyle name="20% - Accent2 5 2 4" xfId="2816"/>
    <cellStyle name="20% - Accent2 5 3" xfId="124"/>
    <cellStyle name="20% - Accent2 5 3 2" xfId="2817"/>
    <cellStyle name="20% - Accent2 5 3 2 2" xfId="2818"/>
    <cellStyle name="20% - Accent2 5 3 3" xfId="2819"/>
    <cellStyle name="20% - Accent2 6" xfId="125"/>
    <cellStyle name="20% - Accent2 6 2" xfId="126"/>
    <cellStyle name="20% - Accent2 6 2 2" xfId="127"/>
    <cellStyle name="20% - Accent2 6 2 2 2" xfId="2820"/>
    <cellStyle name="20% - Accent2 6 2 2 2 2" xfId="2821"/>
    <cellStyle name="20% - Accent2 6 2 2 3" xfId="2822"/>
    <cellStyle name="20% - Accent2 6 2 3" xfId="2823"/>
    <cellStyle name="20% - Accent2 6 2 3 2" xfId="2824"/>
    <cellStyle name="20% - Accent2 6 2 4" xfId="2825"/>
    <cellStyle name="20% - Accent2 6 3" xfId="128"/>
    <cellStyle name="20% - Accent2 6 3 2" xfId="2826"/>
    <cellStyle name="20% - Accent2 6 3 2 2" xfId="2827"/>
    <cellStyle name="20% - Accent2 6 3 3" xfId="2828"/>
    <cellStyle name="20% - Accent2 7" xfId="129"/>
    <cellStyle name="20% - Accent2 7 2" xfId="130"/>
    <cellStyle name="20% - Accent2 7 2 2" xfId="131"/>
    <cellStyle name="20% - Accent2 7 2 2 2" xfId="2829"/>
    <cellStyle name="20% - Accent2 7 2 2 2 2" xfId="2830"/>
    <cellStyle name="20% - Accent2 7 2 2 3" xfId="2831"/>
    <cellStyle name="20% - Accent2 7 2 3" xfId="2832"/>
    <cellStyle name="20% - Accent2 7 2 3 2" xfId="2833"/>
    <cellStyle name="20% - Accent2 7 2 4" xfId="2834"/>
    <cellStyle name="20% - Accent2 7 3" xfId="132"/>
    <cellStyle name="20% - Accent2 7 3 2" xfId="2835"/>
    <cellStyle name="20% - Accent2 7 3 2 2" xfId="2836"/>
    <cellStyle name="20% - Accent2 7 3 3" xfId="2837"/>
    <cellStyle name="20% - Accent2 8" xfId="133"/>
    <cellStyle name="20% - Accent2 8 2" xfId="134"/>
    <cellStyle name="20% - Accent2 8 2 2" xfId="135"/>
    <cellStyle name="20% - Accent2 8 2 2 2" xfId="2838"/>
    <cellStyle name="20% - Accent2 8 2 2 2 2" xfId="2839"/>
    <cellStyle name="20% - Accent2 8 2 2 3" xfId="2840"/>
    <cellStyle name="20% - Accent2 8 2 3" xfId="2841"/>
    <cellStyle name="20% - Accent2 8 2 3 2" xfId="2842"/>
    <cellStyle name="20% - Accent2 8 2 4" xfId="2843"/>
    <cellStyle name="20% - Accent2 8 3" xfId="136"/>
    <cellStyle name="20% - Accent2 8 3 2" xfId="2844"/>
    <cellStyle name="20% - Accent2 8 3 2 2" xfId="2845"/>
    <cellStyle name="20% - Accent2 8 3 3" xfId="2846"/>
    <cellStyle name="20% - Accent2 8 4" xfId="2847"/>
    <cellStyle name="20% - Accent2 8 4 2" xfId="2848"/>
    <cellStyle name="20% - Accent2 8 5" xfId="2849"/>
    <cellStyle name="20% - Accent2 9" xfId="137"/>
    <cellStyle name="20% - Accent2 9 2" xfId="138"/>
    <cellStyle name="20% - Accent2 9 2 2" xfId="139"/>
    <cellStyle name="20% - Accent2 9 2 2 2" xfId="2850"/>
    <cellStyle name="20% - Accent2 9 2 2 2 2" xfId="2851"/>
    <cellStyle name="20% - Accent2 9 2 2 3" xfId="2852"/>
    <cellStyle name="20% - Accent2 9 2 3" xfId="2853"/>
    <cellStyle name="20% - Accent2 9 2 3 2" xfId="2854"/>
    <cellStyle name="20% - Accent2 9 2 4" xfId="2855"/>
    <cellStyle name="20% - Accent2 9 3" xfId="140"/>
    <cellStyle name="20% - Accent2 9 3 2" xfId="2856"/>
    <cellStyle name="20% - Accent2 9 3 2 2" xfId="2857"/>
    <cellStyle name="20% - Accent2 9 3 3" xfId="2858"/>
    <cellStyle name="20% - Accent2 9 4" xfId="2859"/>
    <cellStyle name="20% - Accent2 9 4 2" xfId="2860"/>
    <cellStyle name="20% - Accent2 9 5" xfId="2861"/>
    <cellStyle name="20% - Accent3 1" xfId="141"/>
    <cellStyle name="20% - Accent3 10" xfId="142"/>
    <cellStyle name="20% - Accent3 10 2" xfId="143"/>
    <cellStyle name="20% - Accent3 10 2 2" xfId="2862"/>
    <cellStyle name="20% - Accent3 10 2 2 2" xfId="2863"/>
    <cellStyle name="20% - Accent3 10 2 3" xfId="2864"/>
    <cellStyle name="20% - Accent3 10 3" xfId="2865"/>
    <cellStyle name="20% - Accent3 10 3 2" xfId="2866"/>
    <cellStyle name="20% - Accent3 10 4" xfId="2867"/>
    <cellStyle name="20% - Accent3 11" xfId="144"/>
    <cellStyle name="20% - Accent3 11 2" xfId="145"/>
    <cellStyle name="20% - Accent3 11 2 2" xfId="2868"/>
    <cellStyle name="20% - Accent3 11 2 2 2" xfId="2869"/>
    <cellStyle name="20% - Accent3 11 2 3" xfId="2870"/>
    <cellStyle name="20% - Accent3 11 3" xfId="2871"/>
    <cellStyle name="20% - Accent3 11 3 2" xfId="2872"/>
    <cellStyle name="20% - Accent3 11 4" xfId="2873"/>
    <cellStyle name="20% - Accent3 12" xfId="146"/>
    <cellStyle name="20% - Accent3 12 2" xfId="147"/>
    <cellStyle name="20% - Accent3 12 2 2" xfId="2874"/>
    <cellStyle name="20% - Accent3 12 2 2 2" xfId="2875"/>
    <cellStyle name="20% - Accent3 12 2 3" xfId="2876"/>
    <cellStyle name="20% - Accent3 12 3" xfId="2877"/>
    <cellStyle name="20% - Accent3 12 3 2" xfId="2878"/>
    <cellStyle name="20% - Accent3 12 4" xfId="2879"/>
    <cellStyle name="20% - Accent3 13" xfId="148"/>
    <cellStyle name="20% - Accent3 13 2" xfId="149"/>
    <cellStyle name="20% - Accent3 13 2 2" xfId="2880"/>
    <cellStyle name="20% - Accent3 13 2 2 2" xfId="2881"/>
    <cellStyle name="20% - Accent3 13 2 3" xfId="2882"/>
    <cellStyle name="20% - Accent3 13 3" xfId="2883"/>
    <cellStyle name="20% - Accent3 13 3 2" xfId="2884"/>
    <cellStyle name="20% - Accent3 13 4" xfId="2885"/>
    <cellStyle name="20% - Accent3 14" xfId="150"/>
    <cellStyle name="20% - Accent3 14 2" xfId="151"/>
    <cellStyle name="20% - Accent3 14 2 2" xfId="2886"/>
    <cellStyle name="20% - Accent3 14 2 2 2" xfId="2887"/>
    <cellStyle name="20% - Accent3 14 2 3" xfId="2888"/>
    <cellStyle name="20% - Accent3 14 3" xfId="2889"/>
    <cellStyle name="20% - Accent3 14 3 2" xfId="2890"/>
    <cellStyle name="20% - Accent3 14 4" xfId="2891"/>
    <cellStyle name="20% - Accent3 15" xfId="152"/>
    <cellStyle name="20% - Accent3 15 2" xfId="153"/>
    <cellStyle name="20% - Accent3 15 2 2" xfId="2892"/>
    <cellStyle name="20% - Accent3 15 2 2 2" xfId="2893"/>
    <cellStyle name="20% - Accent3 15 2 3" xfId="2894"/>
    <cellStyle name="20% - Accent3 15 3" xfId="2895"/>
    <cellStyle name="20% - Accent3 15 3 2" xfId="2896"/>
    <cellStyle name="20% - Accent3 15 4" xfId="2897"/>
    <cellStyle name="20% - Accent3 16" xfId="154"/>
    <cellStyle name="20% - Accent3 16 2" xfId="155"/>
    <cellStyle name="20% - Accent3 16 2 2" xfId="2898"/>
    <cellStyle name="20% - Accent3 16 2 2 2" xfId="2899"/>
    <cellStyle name="20% - Accent3 16 2 3" xfId="2900"/>
    <cellStyle name="20% - Accent3 16 3" xfId="2901"/>
    <cellStyle name="20% - Accent3 16 3 2" xfId="2902"/>
    <cellStyle name="20% - Accent3 16 4" xfId="2903"/>
    <cellStyle name="20% - Accent3 17" xfId="156"/>
    <cellStyle name="20% - Accent3 17 2" xfId="157"/>
    <cellStyle name="20% - Accent3 17 2 2" xfId="2904"/>
    <cellStyle name="20% - Accent3 17 2 2 2" xfId="2905"/>
    <cellStyle name="20% - Accent3 17 2 3" xfId="2906"/>
    <cellStyle name="20% - Accent3 17 3" xfId="2907"/>
    <cellStyle name="20% - Accent3 17 3 2" xfId="2908"/>
    <cellStyle name="20% - Accent3 17 4" xfId="2909"/>
    <cellStyle name="20% - Accent3 18" xfId="158"/>
    <cellStyle name="20% - Accent3 18 2" xfId="159"/>
    <cellStyle name="20% - Accent3 18 2 2" xfId="2910"/>
    <cellStyle name="20% - Accent3 18 2 2 2" xfId="2911"/>
    <cellStyle name="20% - Accent3 18 2 3" xfId="2912"/>
    <cellStyle name="20% - Accent3 18 3" xfId="2913"/>
    <cellStyle name="20% - Accent3 18 3 2" xfId="2914"/>
    <cellStyle name="20% - Accent3 18 4" xfId="2915"/>
    <cellStyle name="20% - Accent3 19" xfId="160"/>
    <cellStyle name="20% - Accent3 19 2" xfId="161"/>
    <cellStyle name="20% - Accent3 19 2 2" xfId="2916"/>
    <cellStyle name="20% - Accent3 19 2 2 2" xfId="2917"/>
    <cellStyle name="20% - Accent3 19 2 3" xfId="2918"/>
    <cellStyle name="20% - Accent3 19 3" xfId="2919"/>
    <cellStyle name="20% - Accent3 19 3 2" xfId="2920"/>
    <cellStyle name="20% - Accent3 19 4" xfId="2921"/>
    <cellStyle name="20% - Accent3 2" xfId="162"/>
    <cellStyle name="20% - Accent3 2 2" xfId="163"/>
    <cellStyle name="20% - Accent3 2 2 2" xfId="164"/>
    <cellStyle name="20% - Accent3 2 2 2 2" xfId="165"/>
    <cellStyle name="20% - Accent3 2 2 2 2 2" xfId="2922"/>
    <cellStyle name="20% - Accent3 2 2 2 2 2 2" xfId="2923"/>
    <cellStyle name="20% - Accent3 2 2 2 2 3" xfId="2924"/>
    <cellStyle name="20% - Accent3 2 2 2 3" xfId="2925"/>
    <cellStyle name="20% - Accent3 2 2 2 3 2" xfId="2926"/>
    <cellStyle name="20% - Accent3 2 2 2 4" xfId="2927"/>
    <cellStyle name="20% - Accent3 2 2 3" xfId="166"/>
    <cellStyle name="20% - Accent3 2 2 3 2" xfId="2928"/>
    <cellStyle name="20% - Accent3 2 2 3 2 2" xfId="2929"/>
    <cellStyle name="20% - Accent3 2 2 3 3" xfId="2930"/>
    <cellStyle name="20% - Accent3 2 2 4" xfId="2931"/>
    <cellStyle name="20% - Accent3 2 2 4 2" xfId="2932"/>
    <cellStyle name="20% - Accent3 2 2 5" xfId="2933"/>
    <cellStyle name="20% - Accent3 2 3" xfId="167"/>
    <cellStyle name="20% - Accent3 2 3 2" xfId="168"/>
    <cellStyle name="20% - Accent3 2 3 2 2" xfId="2934"/>
    <cellStyle name="20% - Accent3 2 3 2 2 2" xfId="2935"/>
    <cellStyle name="20% - Accent3 2 3 2 3" xfId="2936"/>
    <cellStyle name="20% - Accent3 2 3 3" xfId="2937"/>
    <cellStyle name="20% - Accent3 2 3 3 2" xfId="2938"/>
    <cellStyle name="20% - Accent3 2 3 4" xfId="2939"/>
    <cellStyle name="20% - Accent3 2 4" xfId="169"/>
    <cellStyle name="20% - Accent3 2 4 2" xfId="2940"/>
    <cellStyle name="20% - Accent3 2 4 2 2" xfId="2941"/>
    <cellStyle name="20% - Accent3 2 4 3" xfId="2942"/>
    <cellStyle name="20% - Accent3 20" xfId="170"/>
    <cellStyle name="20% - Accent3 20 2" xfId="2943"/>
    <cellStyle name="20% - Accent3 20 2 2" xfId="2944"/>
    <cellStyle name="20% - Accent3 20 3" xfId="2945"/>
    <cellStyle name="20% - Accent3 21" xfId="171"/>
    <cellStyle name="20% - Accent3 21 2" xfId="2946"/>
    <cellStyle name="20% - Accent3 21 2 2" xfId="2947"/>
    <cellStyle name="20% - Accent3 21 3" xfId="2948"/>
    <cellStyle name="20% - Accent3 22" xfId="172"/>
    <cellStyle name="20% - Accent3 23" xfId="173"/>
    <cellStyle name="20% - Accent3 23 2" xfId="2949"/>
    <cellStyle name="20% - Accent3 23 2 2" xfId="2950"/>
    <cellStyle name="20% - Accent3 23 3" xfId="2951"/>
    <cellStyle name="20% - Accent3 3" xfId="174"/>
    <cellStyle name="20% - Accent3 3 2" xfId="175"/>
    <cellStyle name="20% - Accent3 3 2 2" xfId="176"/>
    <cellStyle name="20% - Accent3 3 2 2 2" xfId="2952"/>
    <cellStyle name="20% - Accent3 3 2 2 2 2" xfId="2953"/>
    <cellStyle name="20% - Accent3 3 2 2 3" xfId="2954"/>
    <cellStyle name="20% - Accent3 3 2 3" xfId="2955"/>
    <cellStyle name="20% - Accent3 3 2 3 2" xfId="2956"/>
    <cellStyle name="20% - Accent3 3 2 4" xfId="2957"/>
    <cellStyle name="20% - Accent3 3 3" xfId="177"/>
    <cellStyle name="20% - Accent3 3 3 2" xfId="2958"/>
    <cellStyle name="20% - Accent3 3 3 2 2" xfId="2959"/>
    <cellStyle name="20% - Accent3 3 3 3" xfId="2960"/>
    <cellStyle name="20% - Accent3 4" xfId="178"/>
    <cellStyle name="20% - Accent3 4 2" xfId="179"/>
    <cellStyle name="20% - Accent3 4 2 2" xfId="180"/>
    <cellStyle name="20% - Accent3 4 2 2 2" xfId="2961"/>
    <cellStyle name="20% - Accent3 4 2 2 2 2" xfId="2962"/>
    <cellStyle name="20% - Accent3 4 2 2 3" xfId="2963"/>
    <cellStyle name="20% - Accent3 4 2 3" xfId="2964"/>
    <cellStyle name="20% - Accent3 4 2 3 2" xfId="2965"/>
    <cellStyle name="20% - Accent3 4 2 4" xfId="2966"/>
    <cellStyle name="20% - Accent3 4 3" xfId="181"/>
    <cellStyle name="20% - Accent3 4 3 2" xfId="2967"/>
    <cellStyle name="20% - Accent3 4 3 2 2" xfId="2968"/>
    <cellStyle name="20% - Accent3 4 3 3" xfId="2969"/>
    <cellStyle name="20% - Accent3 5" xfId="182"/>
    <cellStyle name="20% - Accent3 5 2" xfId="183"/>
    <cellStyle name="20% - Accent3 5 2 2" xfId="184"/>
    <cellStyle name="20% - Accent3 5 2 2 2" xfId="2970"/>
    <cellStyle name="20% - Accent3 5 2 2 2 2" xfId="2971"/>
    <cellStyle name="20% - Accent3 5 2 2 3" xfId="2972"/>
    <cellStyle name="20% - Accent3 5 2 3" xfId="2973"/>
    <cellStyle name="20% - Accent3 5 2 3 2" xfId="2974"/>
    <cellStyle name="20% - Accent3 5 2 4" xfId="2975"/>
    <cellStyle name="20% - Accent3 5 3" xfId="185"/>
    <cellStyle name="20% - Accent3 5 3 2" xfId="2976"/>
    <cellStyle name="20% - Accent3 5 3 2 2" xfId="2977"/>
    <cellStyle name="20% - Accent3 5 3 3" xfId="2978"/>
    <cellStyle name="20% - Accent3 6" xfId="186"/>
    <cellStyle name="20% - Accent3 6 2" xfId="187"/>
    <cellStyle name="20% - Accent3 6 2 2" xfId="188"/>
    <cellStyle name="20% - Accent3 6 2 2 2" xfId="2979"/>
    <cellStyle name="20% - Accent3 6 2 2 2 2" xfId="2980"/>
    <cellStyle name="20% - Accent3 6 2 2 3" xfId="2981"/>
    <cellStyle name="20% - Accent3 6 2 3" xfId="2982"/>
    <cellStyle name="20% - Accent3 6 2 3 2" xfId="2983"/>
    <cellStyle name="20% - Accent3 6 2 4" xfId="2984"/>
    <cellStyle name="20% - Accent3 6 3" xfId="189"/>
    <cellStyle name="20% - Accent3 6 3 2" xfId="2985"/>
    <cellStyle name="20% - Accent3 6 3 2 2" xfId="2986"/>
    <cellStyle name="20% - Accent3 6 3 3" xfId="2987"/>
    <cellStyle name="20% - Accent3 7" xfId="190"/>
    <cellStyle name="20% - Accent3 7 2" xfId="191"/>
    <cellStyle name="20% - Accent3 7 2 2" xfId="192"/>
    <cellStyle name="20% - Accent3 7 2 2 2" xfId="2988"/>
    <cellStyle name="20% - Accent3 7 2 2 2 2" xfId="2989"/>
    <cellStyle name="20% - Accent3 7 2 2 3" xfId="2990"/>
    <cellStyle name="20% - Accent3 7 2 3" xfId="2991"/>
    <cellStyle name="20% - Accent3 7 2 3 2" xfId="2992"/>
    <cellStyle name="20% - Accent3 7 2 4" xfId="2993"/>
    <cellStyle name="20% - Accent3 7 3" xfId="193"/>
    <cellStyle name="20% - Accent3 7 3 2" xfId="2994"/>
    <cellStyle name="20% - Accent3 7 3 2 2" xfId="2995"/>
    <cellStyle name="20% - Accent3 7 3 3" xfId="2996"/>
    <cellStyle name="20% - Accent3 8" xfId="194"/>
    <cellStyle name="20% - Accent3 8 2" xfId="195"/>
    <cellStyle name="20% - Accent3 8 2 2" xfId="196"/>
    <cellStyle name="20% - Accent3 8 2 2 2" xfId="2997"/>
    <cellStyle name="20% - Accent3 8 2 2 2 2" xfId="2998"/>
    <cellStyle name="20% - Accent3 8 2 2 3" xfId="2999"/>
    <cellStyle name="20% - Accent3 8 2 3" xfId="3000"/>
    <cellStyle name="20% - Accent3 8 2 3 2" xfId="3001"/>
    <cellStyle name="20% - Accent3 8 2 4" xfId="3002"/>
    <cellStyle name="20% - Accent3 8 3" xfId="197"/>
    <cellStyle name="20% - Accent3 8 3 2" xfId="3003"/>
    <cellStyle name="20% - Accent3 8 3 2 2" xfId="3004"/>
    <cellStyle name="20% - Accent3 8 3 3" xfId="3005"/>
    <cellStyle name="20% - Accent3 8 4" xfId="3006"/>
    <cellStyle name="20% - Accent3 8 4 2" xfId="3007"/>
    <cellStyle name="20% - Accent3 8 5" xfId="3008"/>
    <cellStyle name="20% - Accent3 9" xfId="198"/>
    <cellStyle name="20% - Accent3 9 2" xfId="199"/>
    <cellStyle name="20% - Accent3 9 2 2" xfId="200"/>
    <cellStyle name="20% - Accent3 9 2 2 2" xfId="3009"/>
    <cellStyle name="20% - Accent3 9 2 2 2 2" xfId="3010"/>
    <cellStyle name="20% - Accent3 9 2 2 3" xfId="3011"/>
    <cellStyle name="20% - Accent3 9 2 3" xfId="3012"/>
    <cellStyle name="20% - Accent3 9 2 3 2" xfId="3013"/>
    <cellStyle name="20% - Accent3 9 2 4" xfId="3014"/>
    <cellStyle name="20% - Accent3 9 3" xfId="201"/>
    <cellStyle name="20% - Accent3 9 3 2" xfId="3015"/>
    <cellStyle name="20% - Accent3 9 3 2 2" xfId="3016"/>
    <cellStyle name="20% - Accent3 9 3 3" xfId="3017"/>
    <cellStyle name="20% - Accent3 9 4" xfId="3018"/>
    <cellStyle name="20% - Accent3 9 4 2" xfId="3019"/>
    <cellStyle name="20% - Accent3 9 5" xfId="3020"/>
    <cellStyle name="20% - Accent4 1" xfId="202"/>
    <cellStyle name="20% - Accent4 10" xfId="203"/>
    <cellStyle name="20% - Accent4 10 2" xfId="204"/>
    <cellStyle name="20% - Accent4 10 2 2" xfId="3021"/>
    <cellStyle name="20% - Accent4 10 2 2 2" xfId="3022"/>
    <cellStyle name="20% - Accent4 10 2 3" xfId="3023"/>
    <cellStyle name="20% - Accent4 10 3" xfId="3024"/>
    <cellStyle name="20% - Accent4 10 3 2" xfId="3025"/>
    <cellStyle name="20% - Accent4 10 4" xfId="3026"/>
    <cellStyle name="20% - Accent4 11" xfId="205"/>
    <cellStyle name="20% - Accent4 11 2" xfId="206"/>
    <cellStyle name="20% - Accent4 11 2 2" xfId="3027"/>
    <cellStyle name="20% - Accent4 11 2 2 2" xfId="3028"/>
    <cellStyle name="20% - Accent4 11 2 3" xfId="3029"/>
    <cellStyle name="20% - Accent4 11 3" xfId="3030"/>
    <cellStyle name="20% - Accent4 11 3 2" xfId="3031"/>
    <cellStyle name="20% - Accent4 11 4" xfId="3032"/>
    <cellStyle name="20% - Accent4 12" xfId="207"/>
    <cellStyle name="20% - Accent4 12 2" xfId="208"/>
    <cellStyle name="20% - Accent4 12 2 2" xfId="3033"/>
    <cellStyle name="20% - Accent4 12 2 2 2" xfId="3034"/>
    <cellStyle name="20% - Accent4 12 2 3" xfId="3035"/>
    <cellStyle name="20% - Accent4 12 3" xfId="3036"/>
    <cellStyle name="20% - Accent4 12 3 2" xfId="3037"/>
    <cellStyle name="20% - Accent4 12 4" xfId="3038"/>
    <cellStyle name="20% - Accent4 13" xfId="209"/>
    <cellStyle name="20% - Accent4 13 2" xfId="210"/>
    <cellStyle name="20% - Accent4 13 2 2" xfId="3039"/>
    <cellStyle name="20% - Accent4 13 2 2 2" xfId="3040"/>
    <cellStyle name="20% - Accent4 13 2 3" xfId="3041"/>
    <cellStyle name="20% - Accent4 13 3" xfId="3042"/>
    <cellStyle name="20% - Accent4 13 3 2" xfId="3043"/>
    <cellStyle name="20% - Accent4 13 4" xfId="3044"/>
    <cellStyle name="20% - Accent4 14" xfId="211"/>
    <cellStyle name="20% - Accent4 14 2" xfId="212"/>
    <cellStyle name="20% - Accent4 14 2 2" xfId="3045"/>
    <cellStyle name="20% - Accent4 14 2 2 2" xfId="3046"/>
    <cellStyle name="20% - Accent4 14 2 3" xfId="3047"/>
    <cellStyle name="20% - Accent4 14 3" xfId="3048"/>
    <cellStyle name="20% - Accent4 14 3 2" xfId="3049"/>
    <cellStyle name="20% - Accent4 14 4" xfId="3050"/>
    <cellStyle name="20% - Accent4 15" xfId="213"/>
    <cellStyle name="20% - Accent4 15 2" xfId="214"/>
    <cellStyle name="20% - Accent4 15 2 2" xfId="3051"/>
    <cellStyle name="20% - Accent4 15 2 2 2" xfId="3052"/>
    <cellStyle name="20% - Accent4 15 2 3" xfId="3053"/>
    <cellStyle name="20% - Accent4 15 3" xfId="3054"/>
    <cellStyle name="20% - Accent4 15 3 2" xfId="3055"/>
    <cellStyle name="20% - Accent4 15 4" xfId="3056"/>
    <cellStyle name="20% - Accent4 16" xfId="215"/>
    <cellStyle name="20% - Accent4 16 2" xfId="216"/>
    <cellStyle name="20% - Accent4 16 2 2" xfId="3057"/>
    <cellStyle name="20% - Accent4 16 2 2 2" xfId="3058"/>
    <cellStyle name="20% - Accent4 16 2 3" xfId="3059"/>
    <cellStyle name="20% - Accent4 16 3" xfId="3060"/>
    <cellStyle name="20% - Accent4 16 3 2" xfId="3061"/>
    <cellStyle name="20% - Accent4 16 4" xfId="3062"/>
    <cellStyle name="20% - Accent4 17" xfId="217"/>
    <cellStyle name="20% - Accent4 17 2" xfId="218"/>
    <cellStyle name="20% - Accent4 17 2 2" xfId="3063"/>
    <cellStyle name="20% - Accent4 17 2 2 2" xfId="3064"/>
    <cellStyle name="20% - Accent4 17 2 3" xfId="3065"/>
    <cellStyle name="20% - Accent4 17 3" xfId="3066"/>
    <cellStyle name="20% - Accent4 17 3 2" xfId="3067"/>
    <cellStyle name="20% - Accent4 17 4" xfId="3068"/>
    <cellStyle name="20% - Accent4 18" xfId="219"/>
    <cellStyle name="20% - Accent4 18 2" xfId="220"/>
    <cellStyle name="20% - Accent4 18 2 2" xfId="3069"/>
    <cellStyle name="20% - Accent4 18 2 2 2" xfId="3070"/>
    <cellStyle name="20% - Accent4 18 2 3" xfId="3071"/>
    <cellStyle name="20% - Accent4 18 3" xfId="3072"/>
    <cellStyle name="20% - Accent4 18 3 2" xfId="3073"/>
    <cellStyle name="20% - Accent4 18 4" xfId="3074"/>
    <cellStyle name="20% - Accent4 19" xfId="221"/>
    <cellStyle name="20% - Accent4 19 2" xfId="222"/>
    <cellStyle name="20% - Accent4 19 2 2" xfId="3075"/>
    <cellStyle name="20% - Accent4 19 2 2 2" xfId="3076"/>
    <cellStyle name="20% - Accent4 19 2 3" xfId="3077"/>
    <cellStyle name="20% - Accent4 19 3" xfId="3078"/>
    <cellStyle name="20% - Accent4 19 3 2" xfId="3079"/>
    <cellStyle name="20% - Accent4 19 4" xfId="3080"/>
    <cellStyle name="20% - Accent4 2" xfId="223"/>
    <cellStyle name="20% - Accent4 2 2" xfId="224"/>
    <cellStyle name="20% - Accent4 2 2 2" xfId="225"/>
    <cellStyle name="20% - Accent4 2 2 2 2" xfId="226"/>
    <cellStyle name="20% - Accent4 2 2 2 2 2" xfId="3081"/>
    <cellStyle name="20% - Accent4 2 2 2 2 2 2" xfId="3082"/>
    <cellStyle name="20% - Accent4 2 2 2 2 3" xfId="3083"/>
    <cellStyle name="20% - Accent4 2 2 2 3" xfId="3084"/>
    <cellStyle name="20% - Accent4 2 2 2 3 2" xfId="3085"/>
    <cellStyle name="20% - Accent4 2 2 2 4" xfId="3086"/>
    <cellStyle name="20% - Accent4 2 2 3" xfId="227"/>
    <cellStyle name="20% - Accent4 2 2 3 2" xfId="3087"/>
    <cellStyle name="20% - Accent4 2 2 3 2 2" xfId="3088"/>
    <cellStyle name="20% - Accent4 2 2 3 3" xfId="3089"/>
    <cellStyle name="20% - Accent4 2 2 4" xfId="3090"/>
    <cellStyle name="20% - Accent4 2 2 4 2" xfId="3091"/>
    <cellStyle name="20% - Accent4 2 2 5" xfId="3092"/>
    <cellStyle name="20% - Accent4 2 3" xfId="228"/>
    <cellStyle name="20% - Accent4 2 3 2" xfId="229"/>
    <cellStyle name="20% - Accent4 2 3 2 2" xfId="3093"/>
    <cellStyle name="20% - Accent4 2 3 2 2 2" xfId="3094"/>
    <cellStyle name="20% - Accent4 2 3 2 3" xfId="3095"/>
    <cellStyle name="20% - Accent4 2 3 3" xfId="3096"/>
    <cellStyle name="20% - Accent4 2 3 3 2" xfId="3097"/>
    <cellStyle name="20% - Accent4 2 3 4" xfId="3098"/>
    <cellStyle name="20% - Accent4 2 4" xfId="230"/>
    <cellStyle name="20% - Accent4 2 4 2" xfId="3099"/>
    <cellStyle name="20% - Accent4 2 4 2 2" xfId="3100"/>
    <cellStyle name="20% - Accent4 2 4 3" xfId="3101"/>
    <cellStyle name="20% - Accent4 20" xfId="231"/>
    <cellStyle name="20% - Accent4 20 2" xfId="3102"/>
    <cellStyle name="20% - Accent4 20 2 2" xfId="3103"/>
    <cellStyle name="20% - Accent4 20 3" xfId="3104"/>
    <cellStyle name="20% - Accent4 21" xfId="232"/>
    <cellStyle name="20% - Accent4 21 2" xfId="3105"/>
    <cellStyle name="20% - Accent4 21 2 2" xfId="3106"/>
    <cellStyle name="20% - Accent4 21 3" xfId="3107"/>
    <cellStyle name="20% - Accent4 22" xfId="233"/>
    <cellStyle name="20% - Accent4 23" xfId="234"/>
    <cellStyle name="20% - Accent4 23 2" xfId="3108"/>
    <cellStyle name="20% - Accent4 23 2 2" xfId="3109"/>
    <cellStyle name="20% - Accent4 23 3" xfId="3110"/>
    <cellStyle name="20% - Accent4 3" xfId="235"/>
    <cellStyle name="20% - Accent4 3 2" xfId="236"/>
    <cellStyle name="20% - Accent4 3 2 2" xfId="237"/>
    <cellStyle name="20% - Accent4 3 2 2 2" xfId="3111"/>
    <cellStyle name="20% - Accent4 3 2 2 2 2" xfId="3112"/>
    <cellStyle name="20% - Accent4 3 2 2 3" xfId="3113"/>
    <cellStyle name="20% - Accent4 3 2 3" xfId="3114"/>
    <cellStyle name="20% - Accent4 3 2 3 2" xfId="3115"/>
    <cellStyle name="20% - Accent4 3 2 4" xfId="3116"/>
    <cellStyle name="20% - Accent4 3 3" xfId="238"/>
    <cellStyle name="20% - Accent4 3 3 2" xfId="3117"/>
    <cellStyle name="20% - Accent4 3 3 2 2" xfId="3118"/>
    <cellStyle name="20% - Accent4 3 3 3" xfId="3119"/>
    <cellStyle name="20% - Accent4 4" xfId="239"/>
    <cellStyle name="20% - Accent4 4 2" xfId="240"/>
    <cellStyle name="20% - Accent4 4 2 2" xfId="241"/>
    <cellStyle name="20% - Accent4 4 2 2 2" xfId="3120"/>
    <cellStyle name="20% - Accent4 4 2 2 2 2" xfId="3121"/>
    <cellStyle name="20% - Accent4 4 2 2 3" xfId="3122"/>
    <cellStyle name="20% - Accent4 4 2 3" xfId="3123"/>
    <cellStyle name="20% - Accent4 4 2 3 2" xfId="3124"/>
    <cellStyle name="20% - Accent4 4 2 4" xfId="3125"/>
    <cellStyle name="20% - Accent4 4 3" xfId="242"/>
    <cellStyle name="20% - Accent4 4 3 2" xfId="3126"/>
    <cellStyle name="20% - Accent4 4 3 2 2" xfId="3127"/>
    <cellStyle name="20% - Accent4 4 3 3" xfId="3128"/>
    <cellStyle name="20% - Accent4 5" xfId="243"/>
    <cellStyle name="20% - Accent4 5 2" xfId="244"/>
    <cellStyle name="20% - Accent4 5 2 2" xfId="245"/>
    <cellStyle name="20% - Accent4 5 2 2 2" xfId="3129"/>
    <cellStyle name="20% - Accent4 5 2 2 2 2" xfId="3130"/>
    <cellStyle name="20% - Accent4 5 2 2 3" xfId="3131"/>
    <cellStyle name="20% - Accent4 5 2 3" xfId="3132"/>
    <cellStyle name="20% - Accent4 5 2 3 2" xfId="3133"/>
    <cellStyle name="20% - Accent4 5 2 4" xfId="3134"/>
    <cellStyle name="20% - Accent4 5 3" xfId="246"/>
    <cellStyle name="20% - Accent4 5 3 2" xfId="3135"/>
    <cellStyle name="20% - Accent4 5 3 2 2" xfId="3136"/>
    <cellStyle name="20% - Accent4 5 3 3" xfId="3137"/>
    <cellStyle name="20% - Accent4 6" xfId="247"/>
    <cellStyle name="20% - Accent4 6 2" xfId="248"/>
    <cellStyle name="20% - Accent4 6 2 2" xfId="249"/>
    <cellStyle name="20% - Accent4 6 2 2 2" xfId="3138"/>
    <cellStyle name="20% - Accent4 6 2 2 2 2" xfId="3139"/>
    <cellStyle name="20% - Accent4 6 2 2 3" xfId="3140"/>
    <cellStyle name="20% - Accent4 6 2 3" xfId="3141"/>
    <cellStyle name="20% - Accent4 6 2 3 2" xfId="3142"/>
    <cellStyle name="20% - Accent4 6 2 4" xfId="3143"/>
    <cellStyle name="20% - Accent4 6 3" xfId="250"/>
    <cellStyle name="20% - Accent4 6 3 2" xfId="3144"/>
    <cellStyle name="20% - Accent4 6 3 2 2" xfId="3145"/>
    <cellStyle name="20% - Accent4 6 3 3" xfId="3146"/>
    <cellStyle name="20% - Accent4 7" xfId="251"/>
    <cellStyle name="20% - Accent4 7 2" xfId="252"/>
    <cellStyle name="20% - Accent4 7 2 2" xfId="253"/>
    <cellStyle name="20% - Accent4 7 2 2 2" xfId="3147"/>
    <cellStyle name="20% - Accent4 7 2 2 2 2" xfId="3148"/>
    <cellStyle name="20% - Accent4 7 2 2 3" xfId="3149"/>
    <cellStyle name="20% - Accent4 7 2 3" xfId="3150"/>
    <cellStyle name="20% - Accent4 7 2 3 2" xfId="3151"/>
    <cellStyle name="20% - Accent4 7 2 4" xfId="3152"/>
    <cellStyle name="20% - Accent4 7 3" xfId="254"/>
    <cellStyle name="20% - Accent4 7 3 2" xfId="3153"/>
    <cellStyle name="20% - Accent4 7 3 2 2" xfId="3154"/>
    <cellStyle name="20% - Accent4 7 3 3" xfId="3155"/>
    <cellStyle name="20% - Accent4 8" xfId="255"/>
    <cellStyle name="20% - Accent4 8 2" xfId="256"/>
    <cellStyle name="20% - Accent4 8 2 2" xfId="257"/>
    <cellStyle name="20% - Accent4 8 2 2 2" xfId="3156"/>
    <cellStyle name="20% - Accent4 8 2 2 2 2" xfId="3157"/>
    <cellStyle name="20% - Accent4 8 2 2 3" xfId="3158"/>
    <cellStyle name="20% - Accent4 8 2 3" xfId="3159"/>
    <cellStyle name="20% - Accent4 8 2 3 2" xfId="3160"/>
    <cellStyle name="20% - Accent4 8 2 4" xfId="3161"/>
    <cellStyle name="20% - Accent4 8 3" xfId="258"/>
    <cellStyle name="20% - Accent4 8 3 2" xfId="3162"/>
    <cellStyle name="20% - Accent4 8 3 2 2" xfId="3163"/>
    <cellStyle name="20% - Accent4 8 3 3" xfId="3164"/>
    <cellStyle name="20% - Accent4 8 4" xfId="3165"/>
    <cellStyle name="20% - Accent4 8 4 2" xfId="3166"/>
    <cellStyle name="20% - Accent4 8 5" xfId="3167"/>
    <cellStyle name="20% - Accent4 9" xfId="259"/>
    <cellStyle name="20% - Accent4 9 2" xfId="260"/>
    <cellStyle name="20% - Accent4 9 2 2" xfId="261"/>
    <cellStyle name="20% - Accent4 9 2 2 2" xfId="3168"/>
    <cellStyle name="20% - Accent4 9 2 2 2 2" xfId="3169"/>
    <cellStyle name="20% - Accent4 9 2 2 3" xfId="3170"/>
    <cellStyle name="20% - Accent4 9 2 3" xfId="3171"/>
    <cellStyle name="20% - Accent4 9 2 3 2" xfId="3172"/>
    <cellStyle name="20% - Accent4 9 2 4" xfId="3173"/>
    <cellStyle name="20% - Accent4 9 3" xfId="262"/>
    <cellStyle name="20% - Accent4 9 3 2" xfId="3174"/>
    <cellStyle name="20% - Accent4 9 3 2 2" xfId="3175"/>
    <cellStyle name="20% - Accent4 9 3 3" xfId="3176"/>
    <cellStyle name="20% - Accent4 9 4" xfId="3177"/>
    <cellStyle name="20% - Accent4 9 4 2" xfId="3178"/>
    <cellStyle name="20% - Accent4 9 5" xfId="3179"/>
    <cellStyle name="20% - Accent5 1" xfId="263"/>
    <cellStyle name="20% - Accent5 10" xfId="264"/>
    <cellStyle name="20% - Accent5 10 2" xfId="265"/>
    <cellStyle name="20% - Accent5 10 2 2" xfId="3180"/>
    <cellStyle name="20% - Accent5 10 2 2 2" xfId="3181"/>
    <cellStyle name="20% - Accent5 10 2 3" xfId="3182"/>
    <cellStyle name="20% - Accent5 10 3" xfId="3183"/>
    <cellStyle name="20% - Accent5 10 3 2" xfId="3184"/>
    <cellStyle name="20% - Accent5 10 4" xfId="3185"/>
    <cellStyle name="20% - Accent5 11" xfId="266"/>
    <cellStyle name="20% - Accent5 11 2" xfId="267"/>
    <cellStyle name="20% - Accent5 11 2 2" xfId="3186"/>
    <cellStyle name="20% - Accent5 11 2 2 2" xfId="3187"/>
    <cellStyle name="20% - Accent5 11 2 3" xfId="3188"/>
    <cellStyle name="20% - Accent5 11 3" xfId="3189"/>
    <cellStyle name="20% - Accent5 11 3 2" xfId="3190"/>
    <cellStyle name="20% - Accent5 11 4" xfId="3191"/>
    <cellStyle name="20% - Accent5 12" xfId="268"/>
    <cellStyle name="20% - Accent5 12 2" xfId="269"/>
    <cellStyle name="20% - Accent5 12 2 2" xfId="3192"/>
    <cellStyle name="20% - Accent5 12 2 2 2" xfId="3193"/>
    <cellStyle name="20% - Accent5 12 2 3" xfId="3194"/>
    <cellStyle name="20% - Accent5 12 3" xfId="3195"/>
    <cellStyle name="20% - Accent5 12 3 2" xfId="3196"/>
    <cellStyle name="20% - Accent5 12 4" xfId="3197"/>
    <cellStyle name="20% - Accent5 13" xfId="270"/>
    <cellStyle name="20% - Accent5 13 2" xfId="271"/>
    <cellStyle name="20% - Accent5 13 2 2" xfId="3198"/>
    <cellStyle name="20% - Accent5 13 2 2 2" xfId="3199"/>
    <cellStyle name="20% - Accent5 13 2 3" xfId="3200"/>
    <cellStyle name="20% - Accent5 13 3" xfId="3201"/>
    <cellStyle name="20% - Accent5 13 3 2" xfId="3202"/>
    <cellStyle name="20% - Accent5 13 4" xfId="3203"/>
    <cellStyle name="20% - Accent5 14" xfId="272"/>
    <cellStyle name="20% - Accent5 14 2" xfId="273"/>
    <cellStyle name="20% - Accent5 14 2 2" xfId="3204"/>
    <cellStyle name="20% - Accent5 14 2 2 2" xfId="3205"/>
    <cellStyle name="20% - Accent5 14 2 3" xfId="3206"/>
    <cellStyle name="20% - Accent5 14 3" xfId="3207"/>
    <cellStyle name="20% - Accent5 14 3 2" xfId="3208"/>
    <cellStyle name="20% - Accent5 14 4" xfId="3209"/>
    <cellStyle name="20% - Accent5 15" xfId="274"/>
    <cellStyle name="20% - Accent5 15 2" xfId="275"/>
    <cellStyle name="20% - Accent5 15 2 2" xfId="3210"/>
    <cellStyle name="20% - Accent5 15 2 2 2" xfId="3211"/>
    <cellStyle name="20% - Accent5 15 2 3" xfId="3212"/>
    <cellStyle name="20% - Accent5 15 3" xfId="3213"/>
    <cellStyle name="20% - Accent5 15 3 2" xfId="3214"/>
    <cellStyle name="20% - Accent5 15 4" xfId="3215"/>
    <cellStyle name="20% - Accent5 16" xfId="276"/>
    <cellStyle name="20% - Accent5 16 2" xfId="277"/>
    <cellStyle name="20% - Accent5 16 2 2" xfId="3216"/>
    <cellStyle name="20% - Accent5 16 2 2 2" xfId="3217"/>
    <cellStyle name="20% - Accent5 16 2 3" xfId="3218"/>
    <cellStyle name="20% - Accent5 16 3" xfId="3219"/>
    <cellStyle name="20% - Accent5 16 3 2" xfId="3220"/>
    <cellStyle name="20% - Accent5 16 4" xfId="3221"/>
    <cellStyle name="20% - Accent5 17" xfId="278"/>
    <cellStyle name="20% - Accent5 17 2" xfId="279"/>
    <cellStyle name="20% - Accent5 17 2 2" xfId="3222"/>
    <cellStyle name="20% - Accent5 17 2 2 2" xfId="3223"/>
    <cellStyle name="20% - Accent5 17 2 3" xfId="3224"/>
    <cellStyle name="20% - Accent5 17 3" xfId="3225"/>
    <cellStyle name="20% - Accent5 17 3 2" xfId="3226"/>
    <cellStyle name="20% - Accent5 17 4" xfId="3227"/>
    <cellStyle name="20% - Accent5 18" xfId="280"/>
    <cellStyle name="20% - Accent5 18 2" xfId="281"/>
    <cellStyle name="20% - Accent5 18 2 2" xfId="3228"/>
    <cellStyle name="20% - Accent5 18 2 2 2" xfId="3229"/>
    <cellStyle name="20% - Accent5 18 2 3" xfId="3230"/>
    <cellStyle name="20% - Accent5 18 3" xfId="3231"/>
    <cellStyle name="20% - Accent5 18 3 2" xfId="3232"/>
    <cellStyle name="20% - Accent5 18 4" xfId="3233"/>
    <cellStyle name="20% - Accent5 19" xfId="282"/>
    <cellStyle name="20% - Accent5 19 2" xfId="283"/>
    <cellStyle name="20% - Accent5 19 2 2" xfId="3234"/>
    <cellStyle name="20% - Accent5 19 2 2 2" xfId="3235"/>
    <cellStyle name="20% - Accent5 19 2 3" xfId="3236"/>
    <cellStyle name="20% - Accent5 19 3" xfId="3237"/>
    <cellStyle name="20% - Accent5 19 3 2" xfId="3238"/>
    <cellStyle name="20% - Accent5 19 4" xfId="3239"/>
    <cellStyle name="20% - Accent5 2" xfId="284"/>
    <cellStyle name="20% - Accent5 2 2" xfId="285"/>
    <cellStyle name="20% - Accent5 2 2 2" xfId="286"/>
    <cellStyle name="20% - Accent5 2 2 2 2" xfId="287"/>
    <cellStyle name="20% - Accent5 2 2 2 2 2" xfId="3240"/>
    <cellStyle name="20% - Accent5 2 2 2 2 2 2" xfId="3241"/>
    <cellStyle name="20% - Accent5 2 2 2 2 3" xfId="3242"/>
    <cellStyle name="20% - Accent5 2 2 2 3" xfId="3243"/>
    <cellStyle name="20% - Accent5 2 2 2 3 2" xfId="3244"/>
    <cellStyle name="20% - Accent5 2 2 2 4" xfId="3245"/>
    <cellStyle name="20% - Accent5 2 2 3" xfId="288"/>
    <cellStyle name="20% - Accent5 2 2 3 2" xfId="3246"/>
    <cellStyle name="20% - Accent5 2 2 3 2 2" xfId="3247"/>
    <cellStyle name="20% - Accent5 2 2 3 3" xfId="3248"/>
    <cellStyle name="20% - Accent5 2 2 4" xfId="3249"/>
    <cellStyle name="20% - Accent5 2 2 4 2" xfId="3250"/>
    <cellStyle name="20% - Accent5 2 2 5" xfId="3251"/>
    <cellStyle name="20% - Accent5 2 3" xfId="289"/>
    <cellStyle name="20% - Accent5 2 3 2" xfId="290"/>
    <cellStyle name="20% - Accent5 2 3 2 2" xfId="3252"/>
    <cellStyle name="20% - Accent5 2 3 2 2 2" xfId="3253"/>
    <cellStyle name="20% - Accent5 2 3 2 3" xfId="3254"/>
    <cellStyle name="20% - Accent5 2 3 3" xfId="3255"/>
    <cellStyle name="20% - Accent5 2 3 3 2" xfId="3256"/>
    <cellStyle name="20% - Accent5 2 3 4" xfId="3257"/>
    <cellStyle name="20% - Accent5 2 4" xfId="291"/>
    <cellStyle name="20% - Accent5 2 4 2" xfId="3258"/>
    <cellStyle name="20% - Accent5 2 4 2 2" xfId="3259"/>
    <cellStyle name="20% - Accent5 2 4 3" xfId="3260"/>
    <cellStyle name="20% - Accent5 20" xfId="292"/>
    <cellStyle name="20% - Accent5 20 2" xfId="3261"/>
    <cellStyle name="20% - Accent5 20 2 2" xfId="3262"/>
    <cellStyle name="20% - Accent5 20 3" xfId="3263"/>
    <cellStyle name="20% - Accent5 21" xfId="293"/>
    <cellStyle name="20% - Accent5 21 2" xfId="3264"/>
    <cellStyle name="20% - Accent5 21 2 2" xfId="3265"/>
    <cellStyle name="20% - Accent5 21 3" xfId="3266"/>
    <cellStyle name="20% - Accent5 22" xfId="294"/>
    <cellStyle name="20% - Accent5 23" xfId="295"/>
    <cellStyle name="20% - Accent5 23 2" xfId="3267"/>
    <cellStyle name="20% - Accent5 23 2 2" xfId="3268"/>
    <cellStyle name="20% - Accent5 23 3" xfId="3269"/>
    <cellStyle name="20% - Accent5 3" xfId="296"/>
    <cellStyle name="20% - Accent5 3 2" xfId="297"/>
    <cellStyle name="20% - Accent5 3 2 2" xfId="298"/>
    <cellStyle name="20% - Accent5 3 2 2 2" xfId="3270"/>
    <cellStyle name="20% - Accent5 3 2 2 2 2" xfId="3271"/>
    <cellStyle name="20% - Accent5 3 2 2 3" xfId="3272"/>
    <cellStyle name="20% - Accent5 3 2 3" xfId="3273"/>
    <cellStyle name="20% - Accent5 3 2 3 2" xfId="3274"/>
    <cellStyle name="20% - Accent5 3 2 4" xfId="3275"/>
    <cellStyle name="20% - Accent5 3 3" xfId="299"/>
    <cellStyle name="20% - Accent5 3 3 2" xfId="3276"/>
    <cellStyle name="20% - Accent5 3 3 2 2" xfId="3277"/>
    <cellStyle name="20% - Accent5 3 3 3" xfId="3278"/>
    <cellStyle name="20% - Accent5 4" xfId="300"/>
    <cellStyle name="20% - Accent5 4 2" xfId="301"/>
    <cellStyle name="20% - Accent5 4 2 2" xfId="302"/>
    <cellStyle name="20% - Accent5 4 2 2 2" xfId="3279"/>
    <cellStyle name="20% - Accent5 4 2 2 2 2" xfId="3280"/>
    <cellStyle name="20% - Accent5 4 2 2 3" xfId="3281"/>
    <cellStyle name="20% - Accent5 4 2 3" xfId="3282"/>
    <cellStyle name="20% - Accent5 4 2 3 2" xfId="3283"/>
    <cellStyle name="20% - Accent5 4 2 4" xfId="3284"/>
    <cellStyle name="20% - Accent5 4 3" xfId="303"/>
    <cellStyle name="20% - Accent5 4 3 2" xfId="3285"/>
    <cellStyle name="20% - Accent5 4 3 2 2" xfId="3286"/>
    <cellStyle name="20% - Accent5 4 3 3" xfId="3287"/>
    <cellStyle name="20% - Accent5 5" xfId="304"/>
    <cellStyle name="20% - Accent5 5 2" xfId="305"/>
    <cellStyle name="20% - Accent5 5 2 2" xfId="306"/>
    <cellStyle name="20% - Accent5 5 2 2 2" xfId="3288"/>
    <cellStyle name="20% - Accent5 5 2 2 2 2" xfId="3289"/>
    <cellStyle name="20% - Accent5 5 2 2 3" xfId="3290"/>
    <cellStyle name="20% - Accent5 5 2 3" xfId="3291"/>
    <cellStyle name="20% - Accent5 5 2 3 2" xfId="3292"/>
    <cellStyle name="20% - Accent5 5 2 4" xfId="3293"/>
    <cellStyle name="20% - Accent5 5 3" xfId="307"/>
    <cellStyle name="20% - Accent5 5 3 2" xfId="3294"/>
    <cellStyle name="20% - Accent5 5 3 2 2" xfId="3295"/>
    <cellStyle name="20% - Accent5 5 3 3" xfId="3296"/>
    <cellStyle name="20% - Accent5 6" xfId="308"/>
    <cellStyle name="20% - Accent5 6 2" xfId="309"/>
    <cellStyle name="20% - Accent5 6 2 2" xfId="310"/>
    <cellStyle name="20% - Accent5 6 2 2 2" xfId="3297"/>
    <cellStyle name="20% - Accent5 6 2 2 2 2" xfId="3298"/>
    <cellStyle name="20% - Accent5 6 2 2 3" xfId="3299"/>
    <cellStyle name="20% - Accent5 6 2 3" xfId="3300"/>
    <cellStyle name="20% - Accent5 6 2 3 2" xfId="3301"/>
    <cellStyle name="20% - Accent5 6 2 4" xfId="3302"/>
    <cellStyle name="20% - Accent5 6 3" xfId="311"/>
    <cellStyle name="20% - Accent5 6 3 2" xfId="3303"/>
    <cellStyle name="20% - Accent5 6 3 2 2" xfId="3304"/>
    <cellStyle name="20% - Accent5 6 3 3" xfId="3305"/>
    <cellStyle name="20% - Accent5 7" xfId="312"/>
    <cellStyle name="20% - Accent5 7 2" xfId="313"/>
    <cellStyle name="20% - Accent5 7 2 2" xfId="314"/>
    <cellStyle name="20% - Accent5 7 2 2 2" xfId="3306"/>
    <cellStyle name="20% - Accent5 7 2 2 2 2" xfId="3307"/>
    <cellStyle name="20% - Accent5 7 2 2 3" xfId="3308"/>
    <cellStyle name="20% - Accent5 7 2 3" xfId="3309"/>
    <cellStyle name="20% - Accent5 7 2 3 2" xfId="3310"/>
    <cellStyle name="20% - Accent5 7 2 4" xfId="3311"/>
    <cellStyle name="20% - Accent5 7 3" xfId="315"/>
    <cellStyle name="20% - Accent5 7 3 2" xfId="3312"/>
    <cellStyle name="20% - Accent5 7 3 2 2" xfId="3313"/>
    <cellStyle name="20% - Accent5 7 3 3" xfId="3314"/>
    <cellStyle name="20% - Accent5 7 4" xfId="3315"/>
    <cellStyle name="20% - Accent5 7 4 2" xfId="3316"/>
    <cellStyle name="20% - Accent5 7 5" xfId="3317"/>
    <cellStyle name="20% - Accent5 8" xfId="316"/>
    <cellStyle name="20% - Accent5 8 2" xfId="317"/>
    <cellStyle name="20% - Accent5 8 2 2" xfId="318"/>
    <cellStyle name="20% - Accent5 8 2 2 2" xfId="3318"/>
    <cellStyle name="20% - Accent5 8 2 2 2 2" xfId="3319"/>
    <cellStyle name="20% - Accent5 8 2 2 3" xfId="3320"/>
    <cellStyle name="20% - Accent5 8 2 3" xfId="3321"/>
    <cellStyle name="20% - Accent5 8 2 3 2" xfId="3322"/>
    <cellStyle name="20% - Accent5 8 2 4" xfId="3323"/>
    <cellStyle name="20% - Accent5 8 3" xfId="319"/>
    <cellStyle name="20% - Accent5 8 3 2" xfId="3324"/>
    <cellStyle name="20% - Accent5 8 3 2 2" xfId="3325"/>
    <cellStyle name="20% - Accent5 8 3 3" xfId="3326"/>
    <cellStyle name="20% - Accent5 8 4" xfId="3327"/>
    <cellStyle name="20% - Accent5 8 4 2" xfId="3328"/>
    <cellStyle name="20% - Accent5 8 5" xfId="3329"/>
    <cellStyle name="20% - Accent5 9" xfId="320"/>
    <cellStyle name="20% - Accent5 9 2" xfId="321"/>
    <cellStyle name="20% - Accent5 9 2 2" xfId="322"/>
    <cellStyle name="20% - Accent5 9 2 2 2" xfId="3330"/>
    <cellStyle name="20% - Accent5 9 2 2 2 2" xfId="3331"/>
    <cellStyle name="20% - Accent5 9 2 2 3" xfId="3332"/>
    <cellStyle name="20% - Accent5 9 2 3" xfId="3333"/>
    <cellStyle name="20% - Accent5 9 2 3 2" xfId="3334"/>
    <cellStyle name="20% - Accent5 9 2 4" xfId="3335"/>
    <cellStyle name="20% - Accent5 9 3" xfId="323"/>
    <cellStyle name="20% - Accent5 9 3 2" xfId="3336"/>
    <cellStyle name="20% - Accent5 9 3 2 2" xfId="3337"/>
    <cellStyle name="20% - Accent5 9 3 3" xfId="3338"/>
    <cellStyle name="20% - Accent5 9 4" xfId="3339"/>
    <cellStyle name="20% - Accent5 9 4 2" xfId="3340"/>
    <cellStyle name="20% - Accent5 9 5" xfId="3341"/>
    <cellStyle name="20% - Accent6 1" xfId="324"/>
    <cellStyle name="20% - Accent6 10" xfId="325"/>
    <cellStyle name="20% - Accent6 10 2" xfId="326"/>
    <cellStyle name="20% - Accent6 10 2 2" xfId="3342"/>
    <cellStyle name="20% - Accent6 10 2 2 2" xfId="3343"/>
    <cellStyle name="20% - Accent6 10 2 3" xfId="3344"/>
    <cellStyle name="20% - Accent6 10 3" xfId="3345"/>
    <cellStyle name="20% - Accent6 10 3 2" xfId="3346"/>
    <cellStyle name="20% - Accent6 10 4" xfId="3347"/>
    <cellStyle name="20% - Accent6 11" xfId="327"/>
    <cellStyle name="20% - Accent6 11 2" xfId="328"/>
    <cellStyle name="20% - Accent6 11 2 2" xfId="3348"/>
    <cellStyle name="20% - Accent6 11 2 2 2" xfId="3349"/>
    <cellStyle name="20% - Accent6 11 2 3" xfId="3350"/>
    <cellStyle name="20% - Accent6 11 3" xfId="3351"/>
    <cellStyle name="20% - Accent6 11 3 2" xfId="3352"/>
    <cellStyle name="20% - Accent6 11 4" xfId="3353"/>
    <cellStyle name="20% - Accent6 12" xfId="329"/>
    <cellStyle name="20% - Accent6 12 2" xfId="330"/>
    <cellStyle name="20% - Accent6 12 2 2" xfId="3354"/>
    <cellStyle name="20% - Accent6 12 2 2 2" xfId="3355"/>
    <cellStyle name="20% - Accent6 12 2 3" xfId="3356"/>
    <cellStyle name="20% - Accent6 12 3" xfId="3357"/>
    <cellStyle name="20% - Accent6 12 3 2" xfId="3358"/>
    <cellStyle name="20% - Accent6 12 4" xfId="3359"/>
    <cellStyle name="20% - Accent6 13" xfId="331"/>
    <cellStyle name="20% - Accent6 13 2" xfId="332"/>
    <cellStyle name="20% - Accent6 13 2 2" xfId="3360"/>
    <cellStyle name="20% - Accent6 13 2 2 2" xfId="3361"/>
    <cellStyle name="20% - Accent6 13 2 3" xfId="3362"/>
    <cellStyle name="20% - Accent6 13 3" xfId="3363"/>
    <cellStyle name="20% - Accent6 13 3 2" xfId="3364"/>
    <cellStyle name="20% - Accent6 13 4" xfId="3365"/>
    <cellStyle name="20% - Accent6 14" xfId="333"/>
    <cellStyle name="20% - Accent6 14 2" xfId="334"/>
    <cellStyle name="20% - Accent6 14 2 2" xfId="3366"/>
    <cellStyle name="20% - Accent6 14 2 2 2" xfId="3367"/>
    <cellStyle name="20% - Accent6 14 2 3" xfId="3368"/>
    <cellStyle name="20% - Accent6 14 3" xfId="3369"/>
    <cellStyle name="20% - Accent6 14 3 2" xfId="3370"/>
    <cellStyle name="20% - Accent6 14 4" xfId="3371"/>
    <cellStyle name="20% - Accent6 15" xfId="335"/>
    <cellStyle name="20% - Accent6 15 2" xfId="336"/>
    <cellStyle name="20% - Accent6 15 2 2" xfId="3372"/>
    <cellStyle name="20% - Accent6 15 2 2 2" xfId="3373"/>
    <cellStyle name="20% - Accent6 15 2 3" xfId="3374"/>
    <cellStyle name="20% - Accent6 15 3" xfId="3375"/>
    <cellStyle name="20% - Accent6 15 3 2" xfId="3376"/>
    <cellStyle name="20% - Accent6 15 4" xfId="3377"/>
    <cellStyle name="20% - Accent6 16" xfId="337"/>
    <cellStyle name="20% - Accent6 16 2" xfId="338"/>
    <cellStyle name="20% - Accent6 16 2 2" xfId="3378"/>
    <cellStyle name="20% - Accent6 16 2 2 2" xfId="3379"/>
    <cellStyle name="20% - Accent6 16 2 3" xfId="3380"/>
    <cellStyle name="20% - Accent6 16 3" xfId="3381"/>
    <cellStyle name="20% - Accent6 16 3 2" xfId="3382"/>
    <cellStyle name="20% - Accent6 16 4" xfId="3383"/>
    <cellStyle name="20% - Accent6 17" xfId="339"/>
    <cellStyle name="20% - Accent6 17 2" xfId="340"/>
    <cellStyle name="20% - Accent6 17 2 2" xfId="3384"/>
    <cellStyle name="20% - Accent6 17 2 2 2" xfId="3385"/>
    <cellStyle name="20% - Accent6 17 2 3" xfId="3386"/>
    <cellStyle name="20% - Accent6 17 3" xfId="3387"/>
    <cellStyle name="20% - Accent6 17 3 2" xfId="3388"/>
    <cellStyle name="20% - Accent6 17 4" xfId="3389"/>
    <cellStyle name="20% - Accent6 18" xfId="341"/>
    <cellStyle name="20% - Accent6 18 2" xfId="342"/>
    <cellStyle name="20% - Accent6 18 2 2" xfId="3390"/>
    <cellStyle name="20% - Accent6 18 2 2 2" xfId="3391"/>
    <cellStyle name="20% - Accent6 18 2 3" xfId="3392"/>
    <cellStyle name="20% - Accent6 18 3" xfId="3393"/>
    <cellStyle name="20% - Accent6 18 3 2" xfId="3394"/>
    <cellStyle name="20% - Accent6 18 4" xfId="3395"/>
    <cellStyle name="20% - Accent6 19" xfId="343"/>
    <cellStyle name="20% - Accent6 19 2" xfId="344"/>
    <cellStyle name="20% - Accent6 19 2 2" xfId="3396"/>
    <cellStyle name="20% - Accent6 19 2 2 2" xfId="3397"/>
    <cellStyle name="20% - Accent6 19 2 3" xfId="3398"/>
    <cellStyle name="20% - Accent6 19 3" xfId="3399"/>
    <cellStyle name="20% - Accent6 19 3 2" xfId="3400"/>
    <cellStyle name="20% - Accent6 19 4" xfId="3401"/>
    <cellStyle name="20% - Accent6 2" xfId="345"/>
    <cellStyle name="20% - Accent6 2 2" xfId="346"/>
    <cellStyle name="20% - Accent6 2 2 2" xfId="347"/>
    <cellStyle name="20% - Accent6 2 2 2 2" xfId="348"/>
    <cellStyle name="20% - Accent6 2 2 2 2 2" xfId="3402"/>
    <cellStyle name="20% - Accent6 2 2 2 2 2 2" xfId="3403"/>
    <cellStyle name="20% - Accent6 2 2 2 2 3" xfId="3404"/>
    <cellStyle name="20% - Accent6 2 2 2 3" xfId="3405"/>
    <cellStyle name="20% - Accent6 2 2 2 3 2" xfId="3406"/>
    <cellStyle name="20% - Accent6 2 2 2 4" xfId="3407"/>
    <cellStyle name="20% - Accent6 2 2 3" xfId="349"/>
    <cellStyle name="20% - Accent6 2 2 3 2" xfId="3408"/>
    <cellStyle name="20% - Accent6 2 2 3 2 2" xfId="3409"/>
    <cellStyle name="20% - Accent6 2 2 3 3" xfId="3410"/>
    <cellStyle name="20% - Accent6 2 2 4" xfId="3411"/>
    <cellStyle name="20% - Accent6 2 2 4 2" xfId="3412"/>
    <cellStyle name="20% - Accent6 2 2 5" xfId="3413"/>
    <cellStyle name="20% - Accent6 2 3" xfId="350"/>
    <cellStyle name="20% - Accent6 2 3 2" xfId="351"/>
    <cellStyle name="20% - Accent6 2 3 2 2" xfId="3414"/>
    <cellStyle name="20% - Accent6 2 3 2 2 2" xfId="3415"/>
    <cellStyle name="20% - Accent6 2 3 2 3" xfId="3416"/>
    <cellStyle name="20% - Accent6 2 3 3" xfId="3417"/>
    <cellStyle name="20% - Accent6 2 3 3 2" xfId="3418"/>
    <cellStyle name="20% - Accent6 2 3 4" xfId="3419"/>
    <cellStyle name="20% - Accent6 2 4" xfId="352"/>
    <cellStyle name="20% - Accent6 2 4 2" xfId="3420"/>
    <cellStyle name="20% - Accent6 2 4 2 2" xfId="3421"/>
    <cellStyle name="20% - Accent6 2 4 3" xfId="3422"/>
    <cellStyle name="20% - Accent6 20" xfId="353"/>
    <cellStyle name="20% - Accent6 20 2" xfId="3423"/>
    <cellStyle name="20% - Accent6 20 2 2" xfId="3424"/>
    <cellStyle name="20% - Accent6 20 3" xfId="3425"/>
    <cellStyle name="20% - Accent6 21" xfId="354"/>
    <cellStyle name="20% - Accent6 21 2" xfId="3426"/>
    <cellStyle name="20% - Accent6 21 2 2" xfId="3427"/>
    <cellStyle name="20% - Accent6 21 3" xfId="3428"/>
    <cellStyle name="20% - Accent6 22" xfId="355"/>
    <cellStyle name="20% - Accent6 23" xfId="356"/>
    <cellStyle name="20% - Accent6 23 2" xfId="3429"/>
    <cellStyle name="20% - Accent6 23 2 2" xfId="3430"/>
    <cellStyle name="20% - Accent6 23 3" xfId="3431"/>
    <cellStyle name="20% - Accent6 3" xfId="357"/>
    <cellStyle name="20% - Accent6 3 2" xfId="358"/>
    <cellStyle name="20% - Accent6 3 2 2" xfId="359"/>
    <cellStyle name="20% - Accent6 3 2 2 2" xfId="3432"/>
    <cellStyle name="20% - Accent6 3 2 2 2 2" xfId="3433"/>
    <cellStyle name="20% - Accent6 3 2 2 3" xfId="3434"/>
    <cellStyle name="20% - Accent6 3 2 3" xfId="3435"/>
    <cellStyle name="20% - Accent6 3 2 3 2" xfId="3436"/>
    <cellStyle name="20% - Accent6 3 2 4" xfId="3437"/>
    <cellStyle name="20% - Accent6 3 3" xfId="360"/>
    <cellStyle name="20% - Accent6 3 3 2" xfId="3438"/>
    <cellStyle name="20% - Accent6 3 3 2 2" xfId="3439"/>
    <cellStyle name="20% - Accent6 3 3 3" xfId="3440"/>
    <cellStyle name="20% - Accent6 4" xfId="361"/>
    <cellStyle name="20% - Accent6 4 2" xfId="362"/>
    <cellStyle name="20% - Accent6 4 2 2" xfId="363"/>
    <cellStyle name="20% - Accent6 4 2 2 2" xfId="3441"/>
    <cellStyle name="20% - Accent6 4 2 2 2 2" xfId="3442"/>
    <cellStyle name="20% - Accent6 4 2 2 3" xfId="3443"/>
    <cellStyle name="20% - Accent6 4 2 3" xfId="3444"/>
    <cellStyle name="20% - Accent6 4 2 3 2" xfId="3445"/>
    <cellStyle name="20% - Accent6 4 2 4" xfId="3446"/>
    <cellStyle name="20% - Accent6 4 3" xfId="364"/>
    <cellStyle name="20% - Accent6 4 3 2" xfId="3447"/>
    <cellStyle name="20% - Accent6 4 3 2 2" xfId="3448"/>
    <cellStyle name="20% - Accent6 4 3 3" xfId="3449"/>
    <cellStyle name="20% - Accent6 5" xfId="365"/>
    <cellStyle name="20% - Accent6 5 2" xfId="366"/>
    <cellStyle name="20% - Accent6 5 2 2" xfId="367"/>
    <cellStyle name="20% - Accent6 5 2 2 2" xfId="3450"/>
    <cellStyle name="20% - Accent6 5 2 2 2 2" xfId="3451"/>
    <cellStyle name="20% - Accent6 5 2 2 3" xfId="3452"/>
    <cellStyle name="20% - Accent6 5 2 3" xfId="3453"/>
    <cellStyle name="20% - Accent6 5 2 3 2" xfId="3454"/>
    <cellStyle name="20% - Accent6 5 2 4" xfId="3455"/>
    <cellStyle name="20% - Accent6 5 3" xfId="368"/>
    <cellStyle name="20% - Accent6 5 3 2" xfId="3456"/>
    <cellStyle name="20% - Accent6 5 3 2 2" xfId="3457"/>
    <cellStyle name="20% - Accent6 5 3 3" xfId="3458"/>
    <cellStyle name="20% - Accent6 6" xfId="369"/>
    <cellStyle name="20% - Accent6 6 2" xfId="370"/>
    <cellStyle name="20% - Accent6 6 2 2" xfId="371"/>
    <cellStyle name="20% - Accent6 6 2 2 2" xfId="3459"/>
    <cellStyle name="20% - Accent6 6 2 2 2 2" xfId="3460"/>
    <cellStyle name="20% - Accent6 6 2 2 3" xfId="3461"/>
    <cellStyle name="20% - Accent6 6 2 3" xfId="3462"/>
    <cellStyle name="20% - Accent6 6 2 3 2" xfId="3463"/>
    <cellStyle name="20% - Accent6 6 2 4" xfId="3464"/>
    <cellStyle name="20% - Accent6 6 3" xfId="372"/>
    <cellStyle name="20% - Accent6 6 3 2" xfId="3465"/>
    <cellStyle name="20% - Accent6 6 3 2 2" xfId="3466"/>
    <cellStyle name="20% - Accent6 6 3 3" xfId="3467"/>
    <cellStyle name="20% - Accent6 7" xfId="373"/>
    <cellStyle name="20% - Accent6 7 2" xfId="374"/>
    <cellStyle name="20% - Accent6 7 2 2" xfId="375"/>
    <cellStyle name="20% - Accent6 7 2 2 2" xfId="3468"/>
    <cellStyle name="20% - Accent6 7 2 2 2 2" xfId="3469"/>
    <cellStyle name="20% - Accent6 7 2 2 3" xfId="3470"/>
    <cellStyle name="20% - Accent6 7 2 3" xfId="3471"/>
    <cellStyle name="20% - Accent6 7 2 3 2" xfId="3472"/>
    <cellStyle name="20% - Accent6 7 2 4" xfId="3473"/>
    <cellStyle name="20% - Accent6 7 3" xfId="376"/>
    <cellStyle name="20% - Accent6 7 3 2" xfId="3474"/>
    <cellStyle name="20% - Accent6 7 3 2 2" xfId="3475"/>
    <cellStyle name="20% - Accent6 7 3 3" xfId="3476"/>
    <cellStyle name="20% - Accent6 7 4" xfId="3477"/>
    <cellStyle name="20% - Accent6 7 4 2" xfId="3478"/>
    <cellStyle name="20% - Accent6 7 5" xfId="3479"/>
    <cellStyle name="20% - Accent6 8" xfId="377"/>
    <cellStyle name="20% - Accent6 8 2" xfId="378"/>
    <cellStyle name="20% - Accent6 8 2 2" xfId="379"/>
    <cellStyle name="20% - Accent6 8 2 2 2" xfId="3480"/>
    <cellStyle name="20% - Accent6 8 2 2 2 2" xfId="3481"/>
    <cellStyle name="20% - Accent6 8 2 2 3" xfId="3482"/>
    <cellStyle name="20% - Accent6 8 2 3" xfId="3483"/>
    <cellStyle name="20% - Accent6 8 2 3 2" xfId="3484"/>
    <cellStyle name="20% - Accent6 8 2 4" xfId="3485"/>
    <cellStyle name="20% - Accent6 8 3" xfId="380"/>
    <cellStyle name="20% - Accent6 8 3 2" xfId="3486"/>
    <cellStyle name="20% - Accent6 8 3 2 2" xfId="3487"/>
    <cellStyle name="20% - Accent6 8 3 3" xfId="3488"/>
    <cellStyle name="20% - Accent6 8 4" xfId="3489"/>
    <cellStyle name="20% - Accent6 8 4 2" xfId="3490"/>
    <cellStyle name="20% - Accent6 8 5" xfId="3491"/>
    <cellStyle name="20% - Accent6 9" xfId="381"/>
    <cellStyle name="20% - Accent6 9 2" xfId="382"/>
    <cellStyle name="20% - Accent6 9 2 2" xfId="383"/>
    <cellStyle name="20% - Accent6 9 2 2 2" xfId="3492"/>
    <cellStyle name="20% - Accent6 9 2 2 2 2" xfId="3493"/>
    <cellStyle name="20% - Accent6 9 2 2 3" xfId="3494"/>
    <cellStyle name="20% - Accent6 9 2 3" xfId="3495"/>
    <cellStyle name="20% - Accent6 9 2 3 2" xfId="3496"/>
    <cellStyle name="20% - Accent6 9 2 4" xfId="3497"/>
    <cellStyle name="20% - Accent6 9 3" xfId="384"/>
    <cellStyle name="20% - Accent6 9 3 2" xfId="3498"/>
    <cellStyle name="20% - Accent6 9 3 2 2" xfId="3499"/>
    <cellStyle name="20% - Accent6 9 3 3" xfId="3500"/>
    <cellStyle name="20% - Accent6 9 4" xfId="3501"/>
    <cellStyle name="20% - Accent6 9 4 2" xfId="3502"/>
    <cellStyle name="20% - Accent6 9 5" xfId="3503"/>
    <cellStyle name="3 indents" xfId="385"/>
    <cellStyle name="4 indents" xfId="386"/>
    <cellStyle name="40 % – Zvýraznění1" xfId="387"/>
    <cellStyle name="40 % – Zvýraznění1 2" xfId="3504"/>
    <cellStyle name="40 % – Zvýraznění2" xfId="388"/>
    <cellStyle name="40 % – Zvýraznění2 2" xfId="3505"/>
    <cellStyle name="40 % – Zvýraznění3" xfId="389"/>
    <cellStyle name="40 % – Zvýraznění3 2" xfId="3506"/>
    <cellStyle name="40 % – Zvýraznění4" xfId="390"/>
    <cellStyle name="40 % – Zvýraznění4 2" xfId="3507"/>
    <cellStyle name="40 % – Zvýraznění5" xfId="391"/>
    <cellStyle name="40 % – Zvýraznění5 2" xfId="3508"/>
    <cellStyle name="40 % – Zvýraznění6" xfId="392"/>
    <cellStyle name="40 % – Zvýraznění6 2" xfId="3509"/>
    <cellStyle name="40% - Accent1 1" xfId="393"/>
    <cellStyle name="40% - Accent1 10" xfId="394"/>
    <cellStyle name="40% - Accent1 10 2" xfId="395"/>
    <cellStyle name="40% - Accent1 10 2 2" xfId="3510"/>
    <cellStyle name="40% - Accent1 10 2 2 2" xfId="3511"/>
    <cellStyle name="40% - Accent1 10 2 3" xfId="3512"/>
    <cellStyle name="40% - Accent1 10 3" xfId="3513"/>
    <cellStyle name="40% - Accent1 10 3 2" xfId="3514"/>
    <cellStyle name="40% - Accent1 10 4" xfId="3515"/>
    <cellStyle name="40% - Accent1 11" xfId="396"/>
    <cellStyle name="40% - Accent1 11 2" xfId="397"/>
    <cellStyle name="40% - Accent1 11 2 2" xfId="3516"/>
    <cellStyle name="40% - Accent1 11 2 2 2" xfId="3517"/>
    <cellStyle name="40% - Accent1 11 2 3" xfId="3518"/>
    <cellStyle name="40% - Accent1 11 3" xfId="3519"/>
    <cellStyle name="40% - Accent1 11 3 2" xfId="3520"/>
    <cellStyle name="40% - Accent1 11 4" xfId="3521"/>
    <cellStyle name="40% - Accent1 12" xfId="398"/>
    <cellStyle name="40% - Accent1 12 2" xfId="399"/>
    <cellStyle name="40% - Accent1 12 2 2" xfId="3522"/>
    <cellStyle name="40% - Accent1 12 2 2 2" xfId="3523"/>
    <cellStyle name="40% - Accent1 12 2 3" xfId="3524"/>
    <cellStyle name="40% - Accent1 12 3" xfId="3525"/>
    <cellStyle name="40% - Accent1 12 3 2" xfId="3526"/>
    <cellStyle name="40% - Accent1 12 4" xfId="3527"/>
    <cellStyle name="40% - Accent1 13" xfId="400"/>
    <cellStyle name="40% - Accent1 13 2" xfId="401"/>
    <cellStyle name="40% - Accent1 13 2 2" xfId="3528"/>
    <cellStyle name="40% - Accent1 13 2 2 2" xfId="3529"/>
    <cellStyle name="40% - Accent1 13 2 3" xfId="3530"/>
    <cellStyle name="40% - Accent1 13 3" xfId="3531"/>
    <cellStyle name="40% - Accent1 13 3 2" xfId="3532"/>
    <cellStyle name="40% - Accent1 13 4" xfId="3533"/>
    <cellStyle name="40% - Accent1 14" xfId="402"/>
    <cellStyle name="40% - Accent1 14 2" xfId="403"/>
    <cellStyle name="40% - Accent1 14 2 2" xfId="3534"/>
    <cellStyle name="40% - Accent1 14 2 2 2" xfId="3535"/>
    <cellStyle name="40% - Accent1 14 2 3" xfId="3536"/>
    <cellStyle name="40% - Accent1 14 3" xfId="3537"/>
    <cellStyle name="40% - Accent1 14 3 2" xfId="3538"/>
    <cellStyle name="40% - Accent1 14 4" xfId="3539"/>
    <cellStyle name="40% - Accent1 15" xfId="404"/>
    <cellStyle name="40% - Accent1 15 2" xfId="405"/>
    <cellStyle name="40% - Accent1 15 2 2" xfId="3540"/>
    <cellStyle name="40% - Accent1 15 2 2 2" xfId="3541"/>
    <cellStyle name="40% - Accent1 15 2 3" xfId="3542"/>
    <cellStyle name="40% - Accent1 15 3" xfId="3543"/>
    <cellStyle name="40% - Accent1 15 3 2" xfId="3544"/>
    <cellStyle name="40% - Accent1 15 4" xfId="3545"/>
    <cellStyle name="40% - Accent1 16" xfId="406"/>
    <cellStyle name="40% - Accent1 16 2" xfId="407"/>
    <cellStyle name="40% - Accent1 16 2 2" xfId="3546"/>
    <cellStyle name="40% - Accent1 16 2 2 2" xfId="3547"/>
    <cellStyle name="40% - Accent1 16 2 3" xfId="3548"/>
    <cellStyle name="40% - Accent1 16 3" xfId="3549"/>
    <cellStyle name="40% - Accent1 16 3 2" xfId="3550"/>
    <cellStyle name="40% - Accent1 16 4" xfId="3551"/>
    <cellStyle name="40% - Accent1 17" xfId="408"/>
    <cellStyle name="40% - Accent1 17 2" xfId="409"/>
    <cellStyle name="40% - Accent1 17 2 2" xfId="3552"/>
    <cellStyle name="40% - Accent1 17 2 2 2" xfId="3553"/>
    <cellStyle name="40% - Accent1 17 2 3" xfId="3554"/>
    <cellStyle name="40% - Accent1 17 3" xfId="3555"/>
    <cellStyle name="40% - Accent1 17 3 2" xfId="3556"/>
    <cellStyle name="40% - Accent1 17 4" xfId="3557"/>
    <cellStyle name="40% - Accent1 18" xfId="410"/>
    <cellStyle name="40% - Accent1 18 2" xfId="411"/>
    <cellStyle name="40% - Accent1 18 2 2" xfId="3558"/>
    <cellStyle name="40% - Accent1 18 2 2 2" xfId="3559"/>
    <cellStyle name="40% - Accent1 18 2 3" xfId="3560"/>
    <cellStyle name="40% - Accent1 18 3" xfId="3561"/>
    <cellStyle name="40% - Accent1 18 3 2" xfId="3562"/>
    <cellStyle name="40% - Accent1 18 4" xfId="3563"/>
    <cellStyle name="40% - Accent1 19" xfId="412"/>
    <cellStyle name="40% - Accent1 19 2" xfId="413"/>
    <cellStyle name="40% - Accent1 19 2 2" xfId="3564"/>
    <cellStyle name="40% - Accent1 19 2 2 2" xfId="3565"/>
    <cellStyle name="40% - Accent1 19 2 3" xfId="3566"/>
    <cellStyle name="40% - Accent1 19 3" xfId="3567"/>
    <cellStyle name="40% - Accent1 19 3 2" xfId="3568"/>
    <cellStyle name="40% - Accent1 19 4" xfId="3569"/>
    <cellStyle name="40% - Accent1 2" xfId="414"/>
    <cellStyle name="40% - Accent1 2 2" xfId="415"/>
    <cellStyle name="40% - Accent1 2 2 2" xfId="416"/>
    <cellStyle name="40% - Accent1 2 2 2 2" xfId="417"/>
    <cellStyle name="40% - Accent1 2 2 2 2 2" xfId="3570"/>
    <cellStyle name="40% - Accent1 2 2 2 2 2 2" xfId="3571"/>
    <cellStyle name="40% - Accent1 2 2 2 2 3" xfId="3572"/>
    <cellStyle name="40% - Accent1 2 2 2 3" xfId="3573"/>
    <cellStyle name="40% - Accent1 2 2 2 3 2" xfId="3574"/>
    <cellStyle name="40% - Accent1 2 2 2 4" xfId="3575"/>
    <cellStyle name="40% - Accent1 2 2 3" xfId="418"/>
    <cellStyle name="40% - Accent1 2 2 3 2" xfId="3576"/>
    <cellStyle name="40% - Accent1 2 2 3 2 2" xfId="3577"/>
    <cellStyle name="40% - Accent1 2 2 3 3" xfId="3578"/>
    <cellStyle name="40% - Accent1 2 2 4" xfId="3579"/>
    <cellStyle name="40% - Accent1 2 2 4 2" xfId="3580"/>
    <cellStyle name="40% - Accent1 2 2 5" xfId="3581"/>
    <cellStyle name="40% - Accent1 2 3" xfId="419"/>
    <cellStyle name="40% - Accent1 2 3 2" xfId="420"/>
    <cellStyle name="40% - Accent1 2 3 2 2" xfId="3582"/>
    <cellStyle name="40% - Accent1 2 3 2 2 2" xfId="3583"/>
    <cellStyle name="40% - Accent1 2 3 2 3" xfId="3584"/>
    <cellStyle name="40% - Accent1 2 3 3" xfId="3585"/>
    <cellStyle name="40% - Accent1 2 3 3 2" xfId="3586"/>
    <cellStyle name="40% - Accent1 2 3 4" xfId="3587"/>
    <cellStyle name="40% - Accent1 2 4" xfId="421"/>
    <cellStyle name="40% - Accent1 2 4 2" xfId="3588"/>
    <cellStyle name="40% - Accent1 2 4 2 2" xfId="3589"/>
    <cellStyle name="40% - Accent1 2 4 3" xfId="3590"/>
    <cellStyle name="40% - Accent1 20" xfId="422"/>
    <cellStyle name="40% - Accent1 20 2" xfId="3591"/>
    <cellStyle name="40% - Accent1 20 2 2" xfId="3592"/>
    <cellStyle name="40% - Accent1 20 3" xfId="3593"/>
    <cellStyle name="40% - Accent1 21" xfId="423"/>
    <cellStyle name="40% - Accent1 21 2" xfId="3594"/>
    <cellStyle name="40% - Accent1 21 2 2" xfId="3595"/>
    <cellStyle name="40% - Accent1 21 3" xfId="3596"/>
    <cellStyle name="40% - Accent1 22" xfId="424"/>
    <cellStyle name="40% - Accent1 23" xfId="425"/>
    <cellStyle name="40% - Accent1 23 2" xfId="3597"/>
    <cellStyle name="40% - Accent1 23 2 2" xfId="3598"/>
    <cellStyle name="40% - Accent1 23 3" xfId="3599"/>
    <cellStyle name="40% - Accent1 3" xfId="426"/>
    <cellStyle name="40% - Accent1 3 2" xfId="427"/>
    <cellStyle name="40% - Accent1 3 2 2" xfId="428"/>
    <cellStyle name="40% - Accent1 3 2 2 2" xfId="3600"/>
    <cellStyle name="40% - Accent1 3 2 2 2 2" xfId="3601"/>
    <cellStyle name="40% - Accent1 3 2 2 3" xfId="3602"/>
    <cellStyle name="40% - Accent1 3 2 3" xfId="3603"/>
    <cellStyle name="40% - Accent1 3 2 3 2" xfId="3604"/>
    <cellStyle name="40% - Accent1 3 2 4" xfId="3605"/>
    <cellStyle name="40% - Accent1 3 3" xfId="429"/>
    <cellStyle name="40% - Accent1 3 3 2" xfId="3606"/>
    <cellStyle name="40% - Accent1 3 3 2 2" xfId="3607"/>
    <cellStyle name="40% - Accent1 3 3 3" xfId="3608"/>
    <cellStyle name="40% - Accent1 4" xfId="430"/>
    <cellStyle name="40% - Accent1 4 2" xfId="431"/>
    <cellStyle name="40% - Accent1 4 2 2" xfId="432"/>
    <cellStyle name="40% - Accent1 4 2 2 2" xfId="3609"/>
    <cellStyle name="40% - Accent1 4 2 2 2 2" xfId="3610"/>
    <cellStyle name="40% - Accent1 4 2 2 3" xfId="3611"/>
    <cellStyle name="40% - Accent1 4 2 3" xfId="3612"/>
    <cellStyle name="40% - Accent1 4 2 3 2" xfId="3613"/>
    <cellStyle name="40% - Accent1 4 2 4" xfId="3614"/>
    <cellStyle name="40% - Accent1 4 3" xfId="433"/>
    <cellStyle name="40% - Accent1 4 3 2" xfId="3615"/>
    <cellStyle name="40% - Accent1 4 3 2 2" xfId="3616"/>
    <cellStyle name="40% - Accent1 4 3 3" xfId="3617"/>
    <cellStyle name="40% - Accent1 5" xfId="434"/>
    <cellStyle name="40% - Accent1 5 2" xfId="435"/>
    <cellStyle name="40% - Accent1 5 2 2" xfId="436"/>
    <cellStyle name="40% - Accent1 5 2 2 2" xfId="3618"/>
    <cellStyle name="40% - Accent1 5 2 2 2 2" xfId="3619"/>
    <cellStyle name="40% - Accent1 5 2 2 3" xfId="3620"/>
    <cellStyle name="40% - Accent1 5 2 3" xfId="3621"/>
    <cellStyle name="40% - Accent1 5 2 3 2" xfId="3622"/>
    <cellStyle name="40% - Accent1 5 2 4" xfId="3623"/>
    <cellStyle name="40% - Accent1 5 3" xfId="437"/>
    <cellStyle name="40% - Accent1 5 3 2" xfId="3624"/>
    <cellStyle name="40% - Accent1 5 3 2 2" xfId="3625"/>
    <cellStyle name="40% - Accent1 5 3 3" xfId="3626"/>
    <cellStyle name="40% - Accent1 6" xfId="438"/>
    <cellStyle name="40% - Accent1 6 2" xfId="439"/>
    <cellStyle name="40% - Accent1 6 2 2" xfId="440"/>
    <cellStyle name="40% - Accent1 6 2 2 2" xfId="3627"/>
    <cellStyle name="40% - Accent1 6 2 2 2 2" xfId="3628"/>
    <cellStyle name="40% - Accent1 6 2 2 3" xfId="3629"/>
    <cellStyle name="40% - Accent1 6 2 3" xfId="3630"/>
    <cellStyle name="40% - Accent1 6 2 3 2" xfId="3631"/>
    <cellStyle name="40% - Accent1 6 2 4" xfId="3632"/>
    <cellStyle name="40% - Accent1 6 3" xfId="441"/>
    <cellStyle name="40% - Accent1 6 3 2" xfId="3633"/>
    <cellStyle name="40% - Accent1 6 3 2 2" xfId="3634"/>
    <cellStyle name="40% - Accent1 6 3 3" xfId="3635"/>
    <cellStyle name="40% - Accent1 7" xfId="442"/>
    <cellStyle name="40% - Accent1 7 2" xfId="443"/>
    <cellStyle name="40% - Accent1 7 2 2" xfId="444"/>
    <cellStyle name="40% - Accent1 7 2 2 2" xfId="3636"/>
    <cellStyle name="40% - Accent1 7 2 2 2 2" xfId="3637"/>
    <cellStyle name="40% - Accent1 7 2 2 3" xfId="3638"/>
    <cellStyle name="40% - Accent1 7 2 3" xfId="3639"/>
    <cellStyle name="40% - Accent1 7 2 3 2" xfId="3640"/>
    <cellStyle name="40% - Accent1 7 2 4" xfId="3641"/>
    <cellStyle name="40% - Accent1 7 3" xfId="445"/>
    <cellStyle name="40% - Accent1 7 3 2" xfId="3642"/>
    <cellStyle name="40% - Accent1 7 3 2 2" xfId="3643"/>
    <cellStyle name="40% - Accent1 7 3 3" xfId="3644"/>
    <cellStyle name="40% - Accent1 8" xfId="446"/>
    <cellStyle name="40% - Accent1 8 2" xfId="447"/>
    <cellStyle name="40% - Accent1 8 2 2" xfId="448"/>
    <cellStyle name="40% - Accent1 8 2 2 2" xfId="3645"/>
    <cellStyle name="40% - Accent1 8 2 2 2 2" xfId="3646"/>
    <cellStyle name="40% - Accent1 8 2 2 3" xfId="3647"/>
    <cellStyle name="40% - Accent1 8 2 3" xfId="3648"/>
    <cellStyle name="40% - Accent1 8 2 3 2" xfId="3649"/>
    <cellStyle name="40% - Accent1 8 2 4" xfId="3650"/>
    <cellStyle name="40% - Accent1 8 3" xfId="449"/>
    <cellStyle name="40% - Accent1 8 3 2" xfId="3651"/>
    <cellStyle name="40% - Accent1 8 3 2 2" xfId="3652"/>
    <cellStyle name="40% - Accent1 8 3 3" xfId="3653"/>
    <cellStyle name="40% - Accent1 8 4" xfId="3654"/>
    <cellStyle name="40% - Accent1 8 4 2" xfId="3655"/>
    <cellStyle name="40% - Accent1 8 5" xfId="3656"/>
    <cellStyle name="40% - Accent1 9" xfId="450"/>
    <cellStyle name="40% - Accent1 9 2" xfId="451"/>
    <cellStyle name="40% - Accent1 9 2 2" xfId="452"/>
    <cellStyle name="40% - Accent1 9 2 2 2" xfId="3657"/>
    <cellStyle name="40% - Accent1 9 2 2 2 2" xfId="3658"/>
    <cellStyle name="40% - Accent1 9 2 2 3" xfId="3659"/>
    <cellStyle name="40% - Accent1 9 2 3" xfId="3660"/>
    <cellStyle name="40% - Accent1 9 2 3 2" xfId="3661"/>
    <cellStyle name="40% - Accent1 9 2 4" xfId="3662"/>
    <cellStyle name="40% - Accent1 9 3" xfId="453"/>
    <cellStyle name="40% - Accent1 9 3 2" xfId="3663"/>
    <cellStyle name="40% - Accent1 9 3 2 2" xfId="3664"/>
    <cellStyle name="40% - Accent1 9 3 3" xfId="3665"/>
    <cellStyle name="40% - Accent1 9 4" xfId="3666"/>
    <cellStyle name="40% - Accent1 9 4 2" xfId="3667"/>
    <cellStyle name="40% - Accent1 9 5" xfId="3668"/>
    <cellStyle name="40% - Accent2 1" xfId="454"/>
    <cellStyle name="40% - Accent2 10" xfId="455"/>
    <cellStyle name="40% - Accent2 10 2" xfId="456"/>
    <cellStyle name="40% - Accent2 10 2 2" xfId="3669"/>
    <cellStyle name="40% - Accent2 10 2 2 2" xfId="3670"/>
    <cellStyle name="40% - Accent2 10 2 3" xfId="3671"/>
    <cellStyle name="40% - Accent2 10 3" xfId="3672"/>
    <cellStyle name="40% - Accent2 10 3 2" xfId="3673"/>
    <cellStyle name="40% - Accent2 10 4" xfId="3674"/>
    <cellStyle name="40% - Accent2 11" xfId="457"/>
    <cellStyle name="40% - Accent2 11 2" xfId="458"/>
    <cellStyle name="40% - Accent2 11 2 2" xfId="3675"/>
    <cellStyle name="40% - Accent2 11 2 2 2" xfId="3676"/>
    <cellStyle name="40% - Accent2 11 2 3" xfId="3677"/>
    <cellStyle name="40% - Accent2 11 3" xfId="3678"/>
    <cellStyle name="40% - Accent2 11 3 2" xfId="3679"/>
    <cellStyle name="40% - Accent2 11 4" xfId="3680"/>
    <cellStyle name="40% - Accent2 12" xfId="459"/>
    <cellStyle name="40% - Accent2 12 2" xfId="460"/>
    <cellStyle name="40% - Accent2 12 2 2" xfId="3681"/>
    <cellStyle name="40% - Accent2 12 2 2 2" xfId="3682"/>
    <cellStyle name="40% - Accent2 12 2 3" xfId="3683"/>
    <cellStyle name="40% - Accent2 12 3" xfId="3684"/>
    <cellStyle name="40% - Accent2 12 3 2" xfId="3685"/>
    <cellStyle name="40% - Accent2 12 4" xfId="3686"/>
    <cellStyle name="40% - Accent2 13" xfId="461"/>
    <cellStyle name="40% - Accent2 13 2" xfId="462"/>
    <cellStyle name="40% - Accent2 13 2 2" xfId="3687"/>
    <cellStyle name="40% - Accent2 13 2 2 2" xfId="3688"/>
    <cellStyle name="40% - Accent2 13 2 3" xfId="3689"/>
    <cellStyle name="40% - Accent2 13 3" xfId="3690"/>
    <cellStyle name="40% - Accent2 13 3 2" xfId="3691"/>
    <cellStyle name="40% - Accent2 13 4" xfId="3692"/>
    <cellStyle name="40% - Accent2 14" xfId="463"/>
    <cellStyle name="40% - Accent2 14 2" xfId="464"/>
    <cellStyle name="40% - Accent2 14 2 2" xfId="3693"/>
    <cellStyle name="40% - Accent2 14 2 2 2" xfId="3694"/>
    <cellStyle name="40% - Accent2 14 2 3" xfId="3695"/>
    <cellStyle name="40% - Accent2 14 3" xfId="3696"/>
    <cellStyle name="40% - Accent2 14 3 2" xfId="3697"/>
    <cellStyle name="40% - Accent2 14 4" xfId="3698"/>
    <cellStyle name="40% - Accent2 15" xfId="465"/>
    <cellStyle name="40% - Accent2 15 2" xfId="466"/>
    <cellStyle name="40% - Accent2 15 2 2" xfId="3699"/>
    <cellStyle name="40% - Accent2 15 2 2 2" xfId="3700"/>
    <cellStyle name="40% - Accent2 15 2 3" xfId="3701"/>
    <cellStyle name="40% - Accent2 15 3" xfId="3702"/>
    <cellStyle name="40% - Accent2 15 3 2" xfId="3703"/>
    <cellStyle name="40% - Accent2 15 4" xfId="3704"/>
    <cellStyle name="40% - Accent2 16" xfId="467"/>
    <cellStyle name="40% - Accent2 16 2" xfId="468"/>
    <cellStyle name="40% - Accent2 16 2 2" xfId="3705"/>
    <cellStyle name="40% - Accent2 16 2 2 2" xfId="3706"/>
    <cellStyle name="40% - Accent2 16 2 3" xfId="3707"/>
    <cellStyle name="40% - Accent2 16 3" xfId="3708"/>
    <cellStyle name="40% - Accent2 16 3 2" xfId="3709"/>
    <cellStyle name="40% - Accent2 16 4" xfId="3710"/>
    <cellStyle name="40% - Accent2 17" xfId="469"/>
    <cellStyle name="40% - Accent2 17 2" xfId="470"/>
    <cellStyle name="40% - Accent2 17 2 2" xfId="3711"/>
    <cellStyle name="40% - Accent2 17 2 2 2" xfId="3712"/>
    <cellStyle name="40% - Accent2 17 2 3" xfId="3713"/>
    <cellStyle name="40% - Accent2 17 3" xfId="3714"/>
    <cellStyle name="40% - Accent2 17 3 2" xfId="3715"/>
    <cellStyle name="40% - Accent2 17 4" xfId="3716"/>
    <cellStyle name="40% - Accent2 18" xfId="471"/>
    <cellStyle name="40% - Accent2 18 2" xfId="472"/>
    <cellStyle name="40% - Accent2 18 2 2" xfId="3717"/>
    <cellStyle name="40% - Accent2 18 2 2 2" xfId="3718"/>
    <cellStyle name="40% - Accent2 18 2 3" xfId="3719"/>
    <cellStyle name="40% - Accent2 18 3" xfId="3720"/>
    <cellStyle name="40% - Accent2 18 3 2" xfId="3721"/>
    <cellStyle name="40% - Accent2 18 4" xfId="3722"/>
    <cellStyle name="40% - Accent2 19" xfId="473"/>
    <cellStyle name="40% - Accent2 19 2" xfId="474"/>
    <cellStyle name="40% - Accent2 19 2 2" xfId="3723"/>
    <cellStyle name="40% - Accent2 19 2 2 2" xfId="3724"/>
    <cellStyle name="40% - Accent2 19 2 3" xfId="3725"/>
    <cellStyle name="40% - Accent2 19 3" xfId="3726"/>
    <cellStyle name="40% - Accent2 19 3 2" xfId="3727"/>
    <cellStyle name="40% - Accent2 19 4" xfId="3728"/>
    <cellStyle name="40% - Accent2 2" xfId="475"/>
    <cellStyle name="40% - Accent2 2 2" xfId="476"/>
    <cellStyle name="40% - Accent2 2 2 2" xfId="477"/>
    <cellStyle name="40% - Accent2 2 2 2 2" xfId="478"/>
    <cellStyle name="40% - Accent2 2 2 2 2 2" xfId="3729"/>
    <cellStyle name="40% - Accent2 2 2 2 2 2 2" xfId="3730"/>
    <cellStyle name="40% - Accent2 2 2 2 2 3" xfId="3731"/>
    <cellStyle name="40% - Accent2 2 2 2 3" xfId="3732"/>
    <cellStyle name="40% - Accent2 2 2 2 3 2" xfId="3733"/>
    <cellStyle name="40% - Accent2 2 2 2 4" xfId="3734"/>
    <cellStyle name="40% - Accent2 2 2 3" xfId="479"/>
    <cellStyle name="40% - Accent2 2 2 3 2" xfId="3735"/>
    <cellStyle name="40% - Accent2 2 2 3 2 2" xfId="3736"/>
    <cellStyle name="40% - Accent2 2 2 3 3" xfId="3737"/>
    <cellStyle name="40% - Accent2 2 2 4" xfId="3738"/>
    <cellStyle name="40% - Accent2 2 2 4 2" xfId="3739"/>
    <cellStyle name="40% - Accent2 2 2 5" xfId="3740"/>
    <cellStyle name="40% - Accent2 2 3" xfId="480"/>
    <cellStyle name="40% - Accent2 2 3 2" xfId="481"/>
    <cellStyle name="40% - Accent2 2 3 2 2" xfId="3741"/>
    <cellStyle name="40% - Accent2 2 3 2 2 2" xfId="3742"/>
    <cellStyle name="40% - Accent2 2 3 2 3" xfId="3743"/>
    <cellStyle name="40% - Accent2 2 3 3" xfId="3744"/>
    <cellStyle name="40% - Accent2 2 3 3 2" xfId="3745"/>
    <cellStyle name="40% - Accent2 2 3 4" xfId="3746"/>
    <cellStyle name="40% - Accent2 2 4" xfId="482"/>
    <cellStyle name="40% - Accent2 2 4 2" xfId="3747"/>
    <cellStyle name="40% - Accent2 2 4 2 2" xfId="3748"/>
    <cellStyle name="40% - Accent2 2 4 3" xfId="3749"/>
    <cellStyle name="40% - Accent2 20" xfId="483"/>
    <cellStyle name="40% - Accent2 20 2" xfId="3750"/>
    <cellStyle name="40% - Accent2 20 2 2" xfId="3751"/>
    <cellStyle name="40% - Accent2 20 3" xfId="3752"/>
    <cellStyle name="40% - Accent2 21" xfId="484"/>
    <cellStyle name="40% - Accent2 21 2" xfId="3753"/>
    <cellStyle name="40% - Accent2 21 2 2" xfId="3754"/>
    <cellStyle name="40% - Accent2 21 3" xfId="3755"/>
    <cellStyle name="40% - Accent2 22" xfId="485"/>
    <cellStyle name="40% - Accent2 23" xfId="486"/>
    <cellStyle name="40% - Accent2 23 2" xfId="3756"/>
    <cellStyle name="40% - Accent2 23 2 2" xfId="3757"/>
    <cellStyle name="40% - Accent2 23 3" xfId="3758"/>
    <cellStyle name="40% - Accent2 3" xfId="487"/>
    <cellStyle name="40% - Accent2 3 2" xfId="488"/>
    <cellStyle name="40% - Accent2 3 2 2" xfId="489"/>
    <cellStyle name="40% - Accent2 3 2 2 2" xfId="3759"/>
    <cellStyle name="40% - Accent2 3 2 2 2 2" xfId="3760"/>
    <cellStyle name="40% - Accent2 3 2 2 3" xfId="3761"/>
    <cellStyle name="40% - Accent2 3 2 3" xfId="3762"/>
    <cellStyle name="40% - Accent2 3 2 3 2" xfId="3763"/>
    <cellStyle name="40% - Accent2 3 2 4" xfId="3764"/>
    <cellStyle name="40% - Accent2 3 3" xfId="490"/>
    <cellStyle name="40% - Accent2 3 3 2" xfId="3765"/>
    <cellStyle name="40% - Accent2 3 3 2 2" xfId="3766"/>
    <cellStyle name="40% - Accent2 3 3 3" xfId="3767"/>
    <cellStyle name="40% - Accent2 4" xfId="491"/>
    <cellStyle name="40% - Accent2 4 2" xfId="492"/>
    <cellStyle name="40% - Accent2 4 2 2" xfId="493"/>
    <cellStyle name="40% - Accent2 4 2 2 2" xfId="3768"/>
    <cellStyle name="40% - Accent2 4 2 2 2 2" xfId="3769"/>
    <cellStyle name="40% - Accent2 4 2 2 3" xfId="3770"/>
    <cellStyle name="40% - Accent2 4 2 3" xfId="3771"/>
    <cellStyle name="40% - Accent2 4 2 3 2" xfId="3772"/>
    <cellStyle name="40% - Accent2 4 2 4" xfId="3773"/>
    <cellStyle name="40% - Accent2 4 3" xfId="494"/>
    <cellStyle name="40% - Accent2 4 3 2" xfId="3774"/>
    <cellStyle name="40% - Accent2 4 3 2 2" xfId="3775"/>
    <cellStyle name="40% - Accent2 4 3 3" xfId="3776"/>
    <cellStyle name="40% - Accent2 5" xfId="495"/>
    <cellStyle name="40% - Accent2 5 2" xfId="496"/>
    <cellStyle name="40% - Accent2 5 2 2" xfId="497"/>
    <cellStyle name="40% - Accent2 5 2 2 2" xfId="3777"/>
    <cellStyle name="40% - Accent2 5 2 2 2 2" xfId="3778"/>
    <cellStyle name="40% - Accent2 5 2 2 3" xfId="3779"/>
    <cellStyle name="40% - Accent2 5 2 3" xfId="3780"/>
    <cellStyle name="40% - Accent2 5 2 3 2" xfId="3781"/>
    <cellStyle name="40% - Accent2 5 2 4" xfId="3782"/>
    <cellStyle name="40% - Accent2 5 3" xfId="498"/>
    <cellStyle name="40% - Accent2 5 3 2" xfId="3783"/>
    <cellStyle name="40% - Accent2 5 3 2 2" xfId="3784"/>
    <cellStyle name="40% - Accent2 5 3 3" xfId="3785"/>
    <cellStyle name="40% - Accent2 6" xfId="499"/>
    <cellStyle name="40% - Accent2 6 2" xfId="500"/>
    <cellStyle name="40% - Accent2 6 2 2" xfId="501"/>
    <cellStyle name="40% - Accent2 6 2 2 2" xfId="3786"/>
    <cellStyle name="40% - Accent2 6 2 2 2 2" xfId="3787"/>
    <cellStyle name="40% - Accent2 6 2 2 3" xfId="3788"/>
    <cellStyle name="40% - Accent2 6 2 3" xfId="3789"/>
    <cellStyle name="40% - Accent2 6 2 3 2" xfId="3790"/>
    <cellStyle name="40% - Accent2 6 2 4" xfId="3791"/>
    <cellStyle name="40% - Accent2 6 3" xfId="502"/>
    <cellStyle name="40% - Accent2 6 3 2" xfId="3792"/>
    <cellStyle name="40% - Accent2 6 3 2 2" xfId="3793"/>
    <cellStyle name="40% - Accent2 6 3 3" xfId="3794"/>
    <cellStyle name="40% - Accent2 7" xfId="503"/>
    <cellStyle name="40% - Accent2 7 2" xfId="504"/>
    <cellStyle name="40% - Accent2 7 2 2" xfId="505"/>
    <cellStyle name="40% - Accent2 7 2 2 2" xfId="3795"/>
    <cellStyle name="40% - Accent2 7 2 2 2 2" xfId="3796"/>
    <cellStyle name="40% - Accent2 7 2 2 3" xfId="3797"/>
    <cellStyle name="40% - Accent2 7 2 3" xfId="3798"/>
    <cellStyle name="40% - Accent2 7 2 3 2" xfId="3799"/>
    <cellStyle name="40% - Accent2 7 2 4" xfId="3800"/>
    <cellStyle name="40% - Accent2 7 3" xfId="506"/>
    <cellStyle name="40% - Accent2 7 3 2" xfId="3801"/>
    <cellStyle name="40% - Accent2 7 3 2 2" xfId="3802"/>
    <cellStyle name="40% - Accent2 7 3 3" xfId="3803"/>
    <cellStyle name="40% - Accent2 8" xfId="507"/>
    <cellStyle name="40% - Accent2 8 2" xfId="508"/>
    <cellStyle name="40% - Accent2 8 2 2" xfId="509"/>
    <cellStyle name="40% - Accent2 8 2 2 2" xfId="3804"/>
    <cellStyle name="40% - Accent2 8 2 2 2 2" xfId="3805"/>
    <cellStyle name="40% - Accent2 8 2 2 3" xfId="3806"/>
    <cellStyle name="40% - Accent2 8 2 3" xfId="3807"/>
    <cellStyle name="40% - Accent2 8 2 3 2" xfId="3808"/>
    <cellStyle name="40% - Accent2 8 2 4" xfId="3809"/>
    <cellStyle name="40% - Accent2 8 3" xfId="510"/>
    <cellStyle name="40% - Accent2 8 3 2" xfId="3810"/>
    <cellStyle name="40% - Accent2 8 3 2 2" xfId="3811"/>
    <cellStyle name="40% - Accent2 8 3 3" xfId="3812"/>
    <cellStyle name="40% - Accent2 8 4" xfId="3813"/>
    <cellStyle name="40% - Accent2 8 4 2" xfId="3814"/>
    <cellStyle name="40% - Accent2 8 5" xfId="3815"/>
    <cellStyle name="40% - Accent2 9" xfId="511"/>
    <cellStyle name="40% - Accent2 9 2" xfId="512"/>
    <cellStyle name="40% - Accent2 9 2 2" xfId="513"/>
    <cellStyle name="40% - Accent2 9 2 2 2" xfId="3816"/>
    <cellStyle name="40% - Accent2 9 2 2 2 2" xfId="3817"/>
    <cellStyle name="40% - Accent2 9 2 2 3" xfId="3818"/>
    <cellStyle name="40% - Accent2 9 2 3" xfId="3819"/>
    <cellStyle name="40% - Accent2 9 2 3 2" xfId="3820"/>
    <cellStyle name="40% - Accent2 9 2 4" xfId="3821"/>
    <cellStyle name="40% - Accent2 9 3" xfId="514"/>
    <cellStyle name="40% - Accent2 9 3 2" xfId="3822"/>
    <cellStyle name="40% - Accent2 9 3 2 2" xfId="3823"/>
    <cellStyle name="40% - Accent2 9 3 3" xfId="3824"/>
    <cellStyle name="40% - Accent2 9 4" xfId="3825"/>
    <cellStyle name="40% - Accent2 9 4 2" xfId="3826"/>
    <cellStyle name="40% - Accent2 9 5" xfId="3827"/>
    <cellStyle name="40% - Accent3 1" xfId="515"/>
    <cellStyle name="40% - Accent3 10" xfId="516"/>
    <cellStyle name="40% - Accent3 10 2" xfId="517"/>
    <cellStyle name="40% - Accent3 10 2 2" xfId="3828"/>
    <cellStyle name="40% - Accent3 10 2 2 2" xfId="3829"/>
    <cellStyle name="40% - Accent3 10 2 3" xfId="3830"/>
    <cellStyle name="40% - Accent3 10 3" xfId="3831"/>
    <cellStyle name="40% - Accent3 10 3 2" xfId="3832"/>
    <cellStyle name="40% - Accent3 10 4" xfId="3833"/>
    <cellStyle name="40% - Accent3 11" xfId="518"/>
    <cellStyle name="40% - Accent3 11 2" xfId="519"/>
    <cellStyle name="40% - Accent3 11 2 2" xfId="3834"/>
    <cellStyle name="40% - Accent3 11 2 2 2" xfId="3835"/>
    <cellStyle name="40% - Accent3 11 2 3" xfId="3836"/>
    <cellStyle name="40% - Accent3 11 3" xfId="3837"/>
    <cellStyle name="40% - Accent3 11 3 2" xfId="3838"/>
    <cellStyle name="40% - Accent3 11 4" xfId="3839"/>
    <cellStyle name="40% - Accent3 12" xfId="520"/>
    <cellStyle name="40% - Accent3 12 2" xfId="521"/>
    <cellStyle name="40% - Accent3 12 2 2" xfId="3840"/>
    <cellStyle name="40% - Accent3 12 2 2 2" xfId="3841"/>
    <cellStyle name="40% - Accent3 12 2 3" xfId="3842"/>
    <cellStyle name="40% - Accent3 12 3" xfId="3843"/>
    <cellStyle name="40% - Accent3 12 3 2" xfId="3844"/>
    <cellStyle name="40% - Accent3 12 4" xfId="3845"/>
    <cellStyle name="40% - Accent3 13" xfId="522"/>
    <cellStyle name="40% - Accent3 13 2" xfId="523"/>
    <cellStyle name="40% - Accent3 13 2 2" xfId="3846"/>
    <cellStyle name="40% - Accent3 13 2 2 2" xfId="3847"/>
    <cellStyle name="40% - Accent3 13 2 3" xfId="3848"/>
    <cellStyle name="40% - Accent3 13 3" xfId="3849"/>
    <cellStyle name="40% - Accent3 13 3 2" xfId="3850"/>
    <cellStyle name="40% - Accent3 13 4" xfId="3851"/>
    <cellStyle name="40% - Accent3 14" xfId="524"/>
    <cellStyle name="40% - Accent3 14 2" xfId="525"/>
    <cellStyle name="40% - Accent3 14 2 2" xfId="3852"/>
    <cellStyle name="40% - Accent3 14 2 2 2" xfId="3853"/>
    <cellStyle name="40% - Accent3 14 2 3" xfId="3854"/>
    <cellStyle name="40% - Accent3 14 3" xfId="3855"/>
    <cellStyle name="40% - Accent3 14 3 2" xfId="3856"/>
    <cellStyle name="40% - Accent3 14 4" xfId="3857"/>
    <cellStyle name="40% - Accent3 15" xfId="526"/>
    <cellStyle name="40% - Accent3 15 2" xfId="527"/>
    <cellStyle name="40% - Accent3 15 2 2" xfId="3858"/>
    <cellStyle name="40% - Accent3 15 2 2 2" xfId="3859"/>
    <cellStyle name="40% - Accent3 15 2 3" xfId="3860"/>
    <cellStyle name="40% - Accent3 15 3" xfId="3861"/>
    <cellStyle name="40% - Accent3 15 3 2" xfId="3862"/>
    <cellStyle name="40% - Accent3 15 4" xfId="3863"/>
    <cellStyle name="40% - Accent3 16" xfId="528"/>
    <cellStyle name="40% - Accent3 16 2" xfId="529"/>
    <cellStyle name="40% - Accent3 16 2 2" xfId="3864"/>
    <cellStyle name="40% - Accent3 16 2 2 2" xfId="3865"/>
    <cellStyle name="40% - Accent3 16 2 3" xfId="3866"/>
    <cellStyle name="40% - Accent3 16 3" xfId="3867"/>
    <cellStyle name="40% - Accent3 16 3 2" xfId="3868"/>
    <cellStyle name="40% - Accent3 16 4" xfId="3869"/>
    <cellStyle name="40% - Accent3 17" xfId="530"/>
    <cellStyle name="40% - Accent3 17 2" xfId="531"/>
    <cellStyle name="40% - Accent3 17 2 2" xfId="3870"/>
    <cellStyle name="40% - Accent3 17 2 2 2" xfId="3871"/>
    <cellStyle name="40% - Accent3 17 2 3" xfId="3872"/>
    <cellStyle name="40% - Accent3 17 3" xfId="3873"/>
    <cellStyle name="40% - Accent3 17 3 2" xfId="3874"/>
    <cellStyle name="40% - Accent3 17 4" xfId="3875"/>
    <cellStyle name="40% - Accent3 18" xfId="532"/>
    <cellStyle name="40% - Accent3 18 2" xfId="533"/>
    <cellStyle name="40% - Accent3 18 2 2" xfId="3876"/>
    <cellStyle name="40% - Accent3 18 2 2 2" xfId="3877"/>
    <cellStyle name="40% - Accent3 18 2 3" xfId="3878"/>
    <cellStyle name="40% - Accent3 18 3" xfId="3879"/>
    <cellStyle name="40% - Accent3 18 3 2" xfId="3880"/>
    <cellStyle name="40% - Accent3 18 4" xfId="3881"/>
    <cellStyle name="40% - Accent3 19" xfId="534"/>
    <cellStyle name="40% - Accent3 19 2" xfId="535"/>
    <cellStyle name="40% - Accent3 19 2 2" xfId="3882"/>
    <cellStyle name="40% - Accent3 19 2 2 2" xfId="3883"/>
    <cellStyle name="40% - Accent3 19 2 3" xfId="3884"/>
    <cellStyle name="40% - Accent3 19 3" xfId="3885"/>
    <cellStyle name="40% - Accent3 19 3 2" xfId="3886"/>
    <cellStyle name="40% - Accent3 19 4" xfId="3887"/>
    <cellStyle name="40% - Accent3 2" xfId="536"/>
    <cellStyle name="40% - Accent3 2 2" xfId="537"/>
    <cellStyle name="40% - Accent3 2 2 2" xfId="538"/>
    <cellStyle name="40% - Accent3 2 2 2 2" xfId="539"/>
    <cellStyle name="40% - Accent3 2 2 2 2 2" xfId="3888"/>
    <cellStyle name="40% - Accent3 2 2 2 2 2 2" xfId="3889"/>
    <cellStyle name="40% - Accent3 2 2 2 2 3" xfId="3890"/>
    <cellStyle name="40% - Accent3 2 2 2 3" xfId="3891"/>
    <cellStyle name="40% - Accent3 2 2 2 3 2" xfId="3892"/>
    <cellStyle name="40% - Accent3 2 2 2 4" xfId="3893"/>
    <cellStyle name="40% - Accent3 2 2 3" xfId="540"/>
    <cellStyle name="40% - Accent3 2 2 3 2" xfId="3894"/>
    <cellStyle name="40% - Accent3 2 2 3 2 2" xfId="3895"/>
    <cellStyle name="40% - Accent3 2 2 3 3" xfId="3896"/>
    <cellStyle name="40% - Accent3 2 2 4" xfId="3897"/>
    <cellStyle name="40% - Accent3 2 2 4 2" xfId="3898"/>
    <cellStyle name="40% - Accent3 2 2 5" xfId="3899"/>
    <cellStyle name="40% - Accent3 2 3" xfId="541"/>
    <cellStyle name="40% - Accent3 2 3 2" xfId="542"/>
    <cellStyle name="40% - Accent3 2 3 2 2" xfId="3900"/>
    <cellStyle name="40% - Accent3 2 3 2 2 2" xfId="3901"/>
    <cellStyle name="40% - Accent3 2 3 2 3" xfId="3902"/>
    <cellStyle name="40% - Accent3 2 3 3" xfId="3903"/>
    <cellStyle name="40% - Accent3 2 3 3 2" xfId="3904"/>
    <cellStyle name="40% - Accent3 2 3 4" xfId="3905"/>
    <cellStyle name="40% - Accent3 2 4" xfId="543"/>
    <cellStyle name="40% - Accent3 2 4 2" xfId="3906"/>
    <cellStyle name="40% - Accent3 2 4 2 2" xfId="3907"/>
    <cellStyle name="40% - Accent3 2 4 3" xfId="3908"/>
    <cellStyle name="40% - Accent3 20" xfId="544"/>
    <cellStyle name="40% - Accent3 20 2" xfId="3909"/>
    <cellStyle name="40% - Accent3 20 2 2" xfId="3910"/>
    <cellStyle name="40% - Accent3 20 3" xfId="3911"/>
    <cellStyle name="40% - Accent3 21" xfId="545"/>
    <cellStyle name="40% - Accent3 21 2" xfId="3912"/>
    <cellStyle name="40% - Accent3 21 2 2" xfId="3913"/>
    <cellStyle name="40% - Accent3 21 3" xfId="3914"/>
    <cellStyle name="40% - Accent3 22" xfId="546"/>
    <cellStyle name="40% - Accent3 23" xfId="547"/>
    <cellStyle name="40% - Accent3 23 2" xfId="3915"/>
    <cellStyle name="40% - Accent3 23 2 2" xfId="3916"/>
    <cellStyle name="40% - Accent3 23 3" xfId="3917"/>
    <cellStyle name="40% - Accent3 3" xfId="548"/>
    <cellStyle name="40% - Accent3 3 2" xfId="549"/>
    <cellStyle name="40% - Accent3 3 2 2" xfId="550"/>
    <cellStyle name="40% - Accent3 3 2 2 2" xfId="3918"/>
    <cellStyle name="40% - Accent3 3 2 2 2 2" xfId="3919"/>
    <cellStyle name="40% - Accent3 3 2 2 3" xfId="3920"/>
    <cellStyle name="40% - Accent3 3 2 3" xfId="3921"/>
    <cellStyle name="40% - Accent3 3 2 3 2" xfId="3922"/>
    <cellStyle name="40% - Accent3 3 2 4" xfId="3923"/>
    <cellStyle name="40% - Accent3 3 3" xfId="551"/>
    <cellStyle name="40% - Accent3 3 3 2" xfId="3924"/>
    <cellStyle name="40% - Accent3 3 3 2 2" xfId="3925"/>
    <cellStyle name="40% - Accent3 3 3 3" xfId="3926"/>
    <cellStyle name="40% - Accent3 4" xfId="552"/>
    <cellStyle name="40% - Accent3 4 2" xfId="553"/>
    <cellStyle name="40% - Accent3 4 2 2" xfId="554"/>
    <cellStyle name="40% - Accent3 4 2 2 2" xfId="3927"/>
    <cellStyle name="40% - Accent3 4 2 2 2 2" xfId="3928"/>
    <cellStyle name="40% - Accent3 4 2 2 3" xfId="3929"/>
    <cellStyle name="40% - Accent3 4 2 3" xfId="3930"/>
    <cellStyle name="40% - Accent3 4 2 3 2" xfId="3931"/>
    <cellStyle name="40% - Accent3 4 2 4" xfId="3932"/>
    <cellStyle name="40% - Accent3 4 3" xfId="555"/>
    <cellStyle name="40% - Accent3 4 3 2" xfId="3933"/>
    <cellStyle name="40% - Accent3 4 3 2 2" xfId="3934"/>
    <cellStyle name="40% - Accent3 4 3 3" xfId="3935"/>
    <cellStyle name="40% - Accent3 5" xfId="556"/>
    <cellStyle name="40% - Accent3 5 2" xfId="557"/>
    <cellStyle name="40% - Accent3 5 2 2" xfId="558"/>
    <cellStyle name="40% - Accent3 5 2 2 2" xfId="3936"/>
    <cellStyle name="40% - Accent3 5 2 2 2 2" xfId="3937"/>
    <cellStyle name="40% - Accent3 5 2 2 3" xfId="3938"/>
    <cellStyle name="40% - Accent3 5 2 3" xfId="3939"/>
    <cellStyle name="40% - Accent3 5 2 3 2" xfId="3940"/>
    <cellStyle name="40% - Accent3 5 2 4" xfId="3941"/>
    <cellStyle name="40% - Accent3 5 3" xfId="559"/>
    <cellStyle name="40% - Accent3 5 3 2" xfId="3942"/>
    <cellStyle name="40% - Accent3 5 3 2 2" xfId="3943"/>
    <cellStyle name="40% - Accent3 5 3 3" xfId="3944"/>
    <cellStyle name="40% - Accent3 6" xfId="560"/>
    <cellStyle name="40% - Accent3 6 2" xfId="561"/>
    <cellStyle name="40% - Accent3 6 2 2" xfId="562"/>
    <cellStyle name="40% - Accent3 6 2 2 2" xfId="3945"/>
    <cellStyle name="40% - Accent3 6 2 2 2 2" xfId="3946"/>
    <cellStyle name="40% - Accent3 6 2 2 3" xfId="3947"/>
    <cellStyle name="40% - Accent3 6 2 3" xfId="3948"/>
    <cellStyle name="40% - Accent3 6 2 3 2" xfId="3949"/>
    <cellStyle name="40% - Accent3 6 2 4" xfId="3950"/>
    <cellStyle name="40% - Accent3 6 3" xfId="563"/>
    <cellStyle name="40% - Accent3 6 3 2" xfId="3951"/>
    <cellStyle name="40% - Accent3 6 3 2 2" xfId="3952"/>
    <cellStyle name="40% - Accent3 6 3 3" xfId="3953"/>
    <cellStyle name="40% - Accent3 7" xfId="564"/>
    <cellStyle name="40% - Accent3 7 2" xfId="565"/>
    <cellStyle name="40% - Accent3 7 2 2" xfId="566"/>
    <cellStyle name="40% - Accent3 7 2 2 2" xfId="3954"/>
    <cellStyle name="40% - Accent3 7 2 2 2 2" xfId="3955"/>
    <cellStyle name="40% - Accent3 7 2 2 3" xfId="3956"/>
    <cellStyle name="40% - Accent3 7 2 3" xfId="3957"/>
    <cellStyle name="40% - Accent3 7 2 3 2" xfId="3958"/>
    <cellStyle name="40% - Accent3 7 2 4" xfId="3959"/>
    <cellStyle name="40% - Accent3 7 3" xfId="567"/>
    <cellStyle name="40% - Accent3 7 3 2" xfId="3960"/>
    <cellStyle name="40% - Accent3 7 3 2 2" xfId="3961"/>
    <cellStyle name="40% - Accent3 7 3 3" xfId="3962"/>
    <cellStyle name="40% - Accent3 8" xfId="568"/>
    <cellStyle name="40% - Accent3 8 2" xfId="569"/>
    <cellStyle name="40% - Accent3 8 2 2" xfId="570"/>
    <cellStyle name="40% - Accent3 8 2 2 2" xfId="3963"/>
    <cellStyle name="40% - Accent3 8 2 2 2 2" xfId="3964"/>
    <cellStyle name="40% - Accent3 8 2 2 3" xfId="3965"/>
    <cellStyle name="40% - Accent3 8 2 3" xfId="3966"/>
    <cellStyle name="40% - Accent3 8 2 3 2" xfId="3967"/>
    <cellStyle name="40% - Accent3 8 2 4" xfId="3968"/>
    <cellStyle name="40% - Accent3 8 3" xfId="571"/>
    <cellStyle name="40% - Accent3 8 3 2" xfId="3969"/>
    <cellStyle name="40% - Accent3 8 3 2 2" xfId="3970"/>
    <cellStyle name="40% - Accent3 8 3 3" xfId="3971"/>
    <cellStyle name="40% - Accent3 8 4" xfId="3972"/>
    <cellStyle name="40% - Accent3 8 4 2" xfId="3973"/>
    <cellStyle name="40% - Accent3 8 5" xfId="3974"/>
    <cellStyle name="40% - Accent3 9" xfId="572"/>
    <cellStyle name="40% - Accent3 9 2" xfId="573"/>
    <cellStyle name="40% - Accent3 9 2 2" xfId="574"/>
    <cellStyle name="40% - Accent3 9 2 2 2" xfId="3975"/>
    <cellStyle name="40% - Accent3 9 2 2 2 2" xfId="3976"/>
    <cellStyle name="40% - Accent3 9 2 2 3" xfId="3977"/>
    <cellStyle name="40% - Accent3 9 2 3" xfId="3978"/>
    <cellStyle name="40% - Accent3 9 2 3 2" xfId="3979"/>
    <cellStyle name="40% - Accent3 9 2 4" xfId="3980"/>
    <cellStyle name="40% - Accent3 9 3" xfId="575"/>
    <cellStyle name="40% - Accent3 9 3 2" xfId="3981"/>
    <cellStyle name="40% - Accent3 9 3 2 2" xfId="3982"/>
    <cellStyle name="40% - Accent3 9 3 3" xfId="3983"/>
    <cellStyle name="40% - Accent3 9 4" xfId="3984"/>
    <cellStyle name="40% - Accent3 9 4 2" xfId="3985"/>
    <cellStyle name="40% - Accent3 9 5" xfId="3986"/>
    <cellStyle name="40% - Accent4 1" xfId="576"/>
    <cellStyle name="40% - Accent4 10" xfId="577"/>
    <cellStyle name="40% - Accent4 10 2" xfId="578"/>
    <cellStyle name="40% - Accent4 10 2 2" xfId="3987"/>
    <cellStyle name="40% - Accent4 10 2 2 2" xfId="3988"/>
    <cellStyle name="40% - Accent4 10 2 3" xfId="3989"/>
    <cellStyle name="40% - Accent4 10 3" xfId="3990"/>
    <cellStyle name="40% - Accent4 10 3 2" xfId="3991"/>
    <cellStyle name="40% - Accent4 10 4" xfId="3992"/>
    <cellStyle name="40% - Accent4 11" xfId="579"/>
    <cellStyle name="40% - Accent4 11 2" xfId="580"/>
    <cellStyle name="40% - Accent4 11 2 2" xfId="3993"/>
    <cellStyle name="40% - Accent4 11 2 2 2" xfId="3994"/>
    <cellStyle name="40% - Accent4 11 2 3" xfId="3995"/>
    <cellStyle name="40% - Accent4 11 3" xfId="3996"/>
    <cellStyle name="40% - Accent4 11 3 2" xfId="3997"/>
    <cellStyle name="40% - Accent4 11 4" xfId="3998"/>
    <cellStyle name="40% - Accent4 12" xfId="581"/>
    <cellStyle name="40% - Accent4 12 2" xfId="582"/>
    <cellStyle name="40% - Accent4 12 2 2" xfId="3999"/>
    <cellStyle name="40% - Accent4 12 2 2 2" xfId="4000"/>
    <cellStyle name="40% - Accent4 12 2 3" xfId="4001"/>
    <cellStyle name="40% - Accent4 12 3" xfId="4002"/>
    <cellStyle name="40% - Accent4 12 3 2" xfId="4003"/>
    <cellStyle name="40% - Accent4 12 4" xfId="4004"/>
    <cellStyle name="40% - Accent4 13" xfId="583"/>
    <cellStyle name="40% - Accent4 13 2" xfId="584"/>
    <cellStyle name="40% - Accent4 13 2 2" xfId="4005"/>
    <cellStyle name="40% - Accent4 13 2 2 2" xfId="4006"/>
    <cellStyle name="40% - Accent4 13 2 3" xfId="4007"/>
    <cellStyle name="40% - Accent4 13 3" xfId="4008"/>
    <cellStyle name="40% - Accent4 13 3 2" xfId="4009"/>
    <cellStyle name="40% - Accent4 13 4" xfId="4010"/>
    <cellStyle name="40% - Accent4 14" xfId="585"/>
    <cellStyle name="40% - Accent4 14 2" xfId="586"/>
    <cellStyle name="40% - Accent4 14 2 2" xfId="4011"/>
    <cellStyle name="40% - Accent4 14 2 2 2" xfId="4012"/>
    <cellStyle name="40% - Accent4 14 2 3" xfId="4013"/>
    <cellStyle name="40% - Accent4 14 3" xfId="4014"/>
    <cellStyle name="40% - Accent4 14 3 2" xfId="4015"/>
    <cellStyle name="40% - Accent4 14 4" xfId="4016"/>
    <cellStyle name="40% - Accent4 15" xfId="587"/>
    <cellStyle name="40% - Accent4 15 2" xfId="588"/>
    <cellStyle name="40% - Accent4 15 2 2" xfId="4017"/>
    <cellStyle name="40% - Accent4 15 2 2 2" xfId="4018"/>
    <cellStyle name="40% - Accent4 15 2 3" xfId="4019"/>
    <cellStyle name="40% - Accent4 15 3" xfId="4020"/>
    <cellStyle name="40% - Accent4 15 3 2" xfId="4021"/>
    <cellStyle name="40% - Accent4 15 4" xfId="4022"/>
    <cellStyle name="40% - Accent4 16" xfId="589"/>
    <cellStyle name="40% - Accent4 16 2" xfId="590"/>
    <cellStyle name="40% - Accent4 16 2 2" xfId="4023"/>
    <cellStyle name="40% - Accent4 16 2 2 2" xfId="4024"/>
    <cellStyle name="40% - Accent4 16 2 3" xfId="4025"/>
    <cellStyle name="40% - Accent4 16 3" xfId="4026"/>
    <cellStyle name="40% - Accent4 16 3 2" xfId="4027"/>
    <cellStyle name="40% - Accent4 16 4" xfId="4028"/>
    <cellStyle name="40% - Accent4 17" xfId="591"/>
    <cellStyle name="40% - Accent4 17 2" xfId="592"/>
    <cellStyle name="40% - Accent4 17 2 2" xfId="4029"/>
    <cellStyle name="40% - Accent4 17 2 2 2" xfId="4030"/>
    <cellStyle name="40% - Accent4 17 2 3" xfId="4031"/>
    <cellStyle name="40% - Accent4 17 3" xfId="4032"/>
    <cellStyle name="40% - Accent4 17 3 2" xfId="4033"/>
    <cellStyle name="40% - Accent4 17 4" xfId="4034"/>
    <cellStyle name="40% - Accent4 18" xfId="593"/>
    <cellStyle name="40% - Accent4 18 2" xfId="594"/>
    <cellStyle name="40% - Accent4 18 2 2" xfId="4035"/>
    <cellStyle name="40% - Accent4 18 2 2 2" xfId="4036"/>
    <cellStyle name="40% - Accent4 18 2 3" xfId="4037"/>
    <cellStyle name="40% - Accent4 18 3" xfId="4038"/>
    <cellStyle name="40% - Accent4 18 3 2" xfId="4039"/>
    <cellStyle name="40% - Accent4 18 4" xfId="4040"/>
    <cellStyle name="40% - Accent4 19" xfId="595"/>
    <cellStyle name="40% - Accent4 19 2" xfId="596"/>
    <cellStyle name="40% - Accent4 19 2 2" xfId="4041"/>
    <cellStyle name="40% - Accent4 19 2 2 2" xfId="4042"/>
    <cellStyle name="40% - Accent4 19 2 3" xfId="4043"/>
    <cellStyle name="40% - Accent4 19 3" xfId="4044"/>
    <cellStyle name="40% - Accent4 19 3 2" xfId="4045"/>
    <cellStyle name="40% - Accent4 19 4" xfId="4046"/>
    <cellStyle name="40% - Accent4 2" xfId="597"/>
    <cellStyle name="40% - Accent4 2 2" xfId="598"/>
    <cellStyle name="40% - Accent4 2 2 2" xfId="599"/>
    <cellStyle name="40% - Accent4 2 2 2 2" xfId="600"/>
    <cellStyle name="40% - Accent4 2 2 2 2 2" xfId="4047"/>
    <cellStyle name="40% - Accent4 2 2 2 2 2 2" xfId="4048"/>
    <cellStyle name="40% - Accent4 2 2 2 2 3" xfId="4049"/>
    <cellStyle name="40% - Accent4 2 2 2 3" xfId="4050"/>
    <cellStyle name="40% - Accent4 2 2 2 3 2" xfId="4051"/>
    <cellStyle name="40% - Accent4 2 2 2 4" xfId="4052"/>
    <cellStyle name="40% - Accent4 2 2 3" xfId="601"/>
    <cellStyle name="40% - Accent4 2 2 3 2" xfId="4053"/>
    <cellStyle name="40% - Accent4 2 2 3 2 2" xfId="4054"/>
    <cellStyle name="40% - Accent4 2 2 3 3" xfId="4055"/>
    <cellStyle name="40% - Accent4 2 2 4" xfId="4056"/>
    <cellStyle name="40% - Accent4 2 2 4 2" xfId="4057"/>
    <cellStyle name="40% - Accent4 2 2 5" xfId="4058"/>
    <cellStyle name="40% - Accent4 2 3" xfId="602"/>
    <cellStyle name="40% - Accent4 2 3 2" xfId="603"/>
    <cellStyle name="40% - Accent4 2 3 2 2" xfId="4059"/>
    <cellStyle name="40% - Accent4 2 3 2 2 2" xfId="4060"/>
    <cellStyle name="40% - Accent4 2 3 2 3" xfId="4061"/>
    <cellStyle name="40% - Accent4 2 3 3" xfId="4062"/>
    <cellStyle name="40% - Accent4 2 3 3 2" xfId="4063"/>
    <cellStyle name="40% - Accent4 2 3 4" xfId="4064"/>
    <cellStyle name="40% - Accent4 2 4" xfId="604"/>
    <cellStyle name="40% - Accent4 2 4 2" xfId="4065"/>
    <cellStyle name="40% - Accent4 2 4 2 2" xfId="4066"/>
    <cellStyle name="40% - Accent4 2 4 3" xfId="4067"/>
    <cellStyle name="40% - Accent4 20" xfId="605"/>
    <cellStyle name="40% - Accent4 20 2" xfId="4068"/>
    <cellStyle name="40% - Accent4 20 2 2" xfId="4069"/>
    <cellStyle name="40% - Accent4 20 3" xfId="4070"/>
    <cellStyle name="40% - Accent4 21" xfId="606"/>
    <cellStyle name="40% - Accent4 21 2" xfId="4071"/>
    <cellStyle name="40% - Accent4 21 2 2" xfId="4072"/>
    <cellStyle name="40% - Accent4 21 3" xfId="4073"/>
    <cellStyle name="40% - Accent4 22" xfId="607"/>
    <cellStyle name="40% - Accent4 23" xfId="608"/>
    <cellStyle name="40% - Accent4 23 2" xfId="4074"/>
    <cellStyle name="40% - Accent4 23 2 2" xfId="4075"/>
    <cellStyle name="40% - Accent4 23 3" xfId="4076"/>
    <cellStyle name="40% - Accent4 3" xfId="609"/>
    <cellStyle name="40% - Accent4 3 2" xfId="610"/>
    <cellStyle name="40% - Accent4 3 2 2" xfId="611"/>
    <cellStyle name="40% - Accent4 3 2 2 2" xfId="4077"/>
    <cellStyle name="40% - Accent4 3 2 2 2 2" xfId="4078"/>
    <cellStyle name="40% - Accent4 3 2 2 3" xfId="4079"/>
    <cellStyle name="40% - Accent4 3 2 3" xfId="4080"/>
    <cellStyle name="40% - Accent4 3 2 3 2" xfId="4081"/>
    <cellStyle name="40% - Accent4 3 2 4" xfId="4082"/>
    <cellStyle name="40% - Accent4 3 3" xfId="612"/>
    <cellStyle name="40% - Accent4 3 3 2" xfId="4083"/>
    <cellStyle name="40% - Accent4 3 3 2 2" xfId="4084"/>
    <cellStyle name="40% - Accent4 3 3 3" xfId="4085"/>
    <cellStyle name="40% - Accent4 4" xfId="613"/>
    <cellStyle name="40% - Accent4 4 2" xfId="614"/>
    <cellStyle name="40% - Accent4 4 2 2" xfId="615"/>
    <cellStyle name="40% - Accent4 4 2 2 2" xfId="4086"/>
    <cellStyle name="40% - Accent4 4 2 2 2 2" xfId="4087"/>
    <cellStyle name="40% - Accent4 4 2 2 3" xfId="4088"/>
    <cellStyle name="40% - Accent4 4 2 3" xfId="4089"/>
    <cellStyle name="40% - Accent4 4 2 3 2" xfId="4090"/>
    <cellStyle name="40% - Accent4 4 2 4" xfId="4091"/>
    <cellStyle name="40% - Accent4 4 3" xfId="616"/>
    <cellStyle name="40% - Accent4 4 3 2" xfId="4092"/>
    <cellStyle name="40% - Accent4 4 3 2 2" xfId="4093"/>
    <cellStyle name="40% - Accent4 4 3 3" xfId="4094"/>
    <cellStyle name="40% - Accent4 5" xfId="617"/>
    <cellStyle name="40% - Accent4 5 2" xfId="618"/>
    <cellStyle name="40% - Accent4 5 2 2" xfId="619"/>
    <cellStyle name="40% - Accent4 5 2 2 2" xfId="4095"/>
    <cellStyle name="40% - Accent4 5 2 2 2 2" xfId="4096"/>
    <cellStyle name="40% - Accent4 5 2 2 3" xfId="4097"/>
    <cellStyle name="40% - Accent4 5 2 3" xfId="4098"/>
    <cellStyle name="40% - Accent4 5 2 3 2" xfId="4099"/>
    <cellStyle name="40% - Accent4 5 2 4" xfId="4100"/>
    <cellStyle name="40% - Accent4 5 3" xfId="620"/>
    <cellStyle name="40% - Accent4 5 3 2" xfId="4101"/>
    <cellStyle name="40% - Accent4 5 3 2 2" xfId="4102"/>
    <cellStyle name="40% - Accent4 5 3 3" xfId="4103"/>
    <cellStyle name="40% - Accent4 6" xfId="621"/>
    <cellStyle name="40% - Accent4 6 2" xfId="622"/>
    <cellStyle name="40% - Accent4 6 2 2" xfId="623"/>
    <cellStyle name="40% - Accent4 6 2 2 2" xfId="4104"/>
    <cellStyle name="40% - Accent4 6 2 2 2 2" xfId="4105"/>
    <cellStyle name="40% - Accent4 6 2 2 3" xfId="4106"/>
    <cellStyle name="40% - Accent4 6 2 3" xfId="4107"/>
    <cellStyle name="40% - Accent4 6 2 3 2" xfId="4108"/>
    <cellStyle name="40% - Accent4 6 2 4" xfId="4109"/>
    <cellStyle name="40% - Accent4 6 3" xfId="624"/>
    <cellStyle name="40% - Accent4 6 3 2" xfId="4110"/>
    <cellStyle name="40% - Accent4 6 3 2 2" xfId="4111"/>
    <cellStyle name="40% - Accent4 6 3 3" xfId="4112"/>
    <cellStyle name="40% - Accent4 7" xfId="625"/>
    <cellStyle name="40% - Accent4 7 2" xfId="626"/>
    <cellStyle name="40% - Accent4 7 2 2" xfId="627"/>
    <cellStyle name="40% - Accent4 7 2 2 2" xfId="4113"/>
    <cellStyle name="40% - Accent4 7 2 2 2 2" xfId="4114"/>
    <cellStyle name="40% - Accent4 7 2 2 3" xfId="4115"/>
    <cellStyle name="40% - Accent4 7 2 3" xfId="4116"/>
    <cellStyle name="40% - Accent4 7 2 3 2" xfId="4117"/>
    <cellStyle name="40% - Accent4 7 2 4" xfId="4118"/>
    <cellStyle name="40% - Accent4 7 3" xfId="628"/>
    <cellStyle name="40% - Accent4 7 3 2" xfId="4119"/>
    <cellStyle name="40% - Accent4 7 3 2 2" xfId="4120"/>
    <cellStyle name="40% - Accent4 7 3 3" xfId="4121"/>
    <cellStyle name="40% - Accent4 8" xfId="629"/>
    <cellStyle name="40% - Accent4 8 2" xfId="630"/>
    <cellStyle name="40% - Accent4 8 2 2" xfId="631"/>
    <cellStyle name="40% - Accent4 8 2 2 2" xfId="4122"/>
    <cellStyle name="40% - Accent4 8 2 2 2 2" xfId="4123"/>
    <cellStyle name="40% - Accent4 8 2 2 3" xfId="4124"/>
    <cellStyle name="40% - Accent4 8 2 3" xfId="4125"/>
    <cellStyle name="40% - Accent4 8 2 3 2" xfId="4126"/>
    <cellStyle name="40% - Accent4 8 2 4" xfId="4127"/>
    <cellStyle name="40% - Accent4 8 3" xfId="632"/>
    <cellStyle name="40% - Accent4 8 3 2" xfId="4128"/>
    <cellStyle name="40% - Accent4 8 3 2 2" xfId="4129"/>
    <cellStyle name="40% - Accent4 8 3 3" xfId="4130"/>
    <cellStyle name="40% - Accent4 8 4" xfId="4131"/>
    <cellStyle name="40% - Accent4 8 4 2" xfId="4132"/>
    <cellStyle name="40% - Accent4 8 5" xfId="4133"/>
    <cellStyle name="40% - Accent4 9" xfId="633"/>
    <cellStyle name="40% - Accent4 9 2" xfId="634"/>
    <cellStyle name="40% - Accent4 9 2 2" xfId="635"/>
    <cellStyle name="40% - Accent4 9 2 2 2" xfId="4134"/>
    <cellStyle name="40% - Accent4 9 2 2 2 2" xfId="4135"/>
    <cellStyle name="40% - Accent4 9 2 2 3" xfId="4136"/>
    <cellStyle name="40% - Accent4 9 2 3" xfId="4137"/>
    <cellStyle name="40% - Accent4 9 2 3 2" xfId="4138"/>
    <cellStyle name="40% - Accent4 9 2 4" xfId="4139"/>
    <cellStyle name="40% - Accent4 9 3" xfId="636"/>
    <cellStyle name="40% - Accent4 9 3 2" xfId="4140"/>
    <cellStyle name="40% - Accent4 9 3 2 2" xfId="4141"/>
    <cellStyle name="40% - Accent4 9 3 3" xfId="4142"/>
    <cellStyle name="40% - Accent4 9 4" xfId="4143"/>
    <cellStyle name="40% - Accent4 9 4 2" xfId="4144"/>
    <cellStyle name="40% - Accent4 9 5" xfId="4145"/>
    <cellStyle name="40% - Accent5 1" xfId="637"/>
    <cellStyle name="40% - Accent5 10" xfId="638"/>
    <cellStyle name="40% - Accent5 10 2" xfId="639"/>
    <cellStyle name="40% - Accent5 10 2 2" xfId="4146"/>
    <cellStyle name="40% - Accent5 10 2 2 2" xfId="4147"/>
    <cellStyle name="40% - Accent5 10 2 3" xfId="4148"/>
    <cellStyle name="40% - Accent5 10 3" xfId="4149"/>
    <cellStyle name="40% - Accent5 10 3 2" xfId="4150"/>
    <cellStyle name="40% - Accent5 10 4" xfId="4151"/>
    <cellStyle name="40% - Accent5 11" xfId="640"/>
    <cellStyle name="40% - Accent5 11 2" xfId="641"/>
    <cellStyle name="40% - Accent5 11 2 2" xfId="4152"/>
    <cellStyle name="40% - Accent5 11 2 2 2" xfId="4153"/>
    <cellStyle name="40% - Accent5 11 2 3" xfId="4154"/>
    <cellStyle name="40% - Accent5 11 3" xfId="4155"/>
    <cellStyle name="40% - Accent5 11 3 2" xfId="4156"/>
    <cellStyle name="40% - Accent5 11 4" xfId="4157"/>
    <cellStyle name="40% - Accent5 12" xfId="642"/>
    <cellStyle name="40% - Accent5 12 2" xfId="643"/>
    <cellStyle name="40% - Accent5 12 2 2" xfId="4158"/>
    <cellStyle name="40% - Accent5 12 2 2 2" xfId="4159"/>
    <cellStyle name="40% - Accent5 12 2 3" xfId="4160"/>
    <cellStyle name="40% - Accent5 12 3" xfId="4161"/>
    <cellStyle name="40% - Accent5 12 3 2" xfId="4162"/>
    <cellStyle name="40% - Accent5 12 4" xfId="4163"/>
    <cellStyle name="40% - Accent5 13" xfId="644"/>
    <cellStyle name="40% - Accent5 13 2" xfId="645"/>
    <cellStyle name="40% - Accent5 13 2 2" xfId="4164"/>
    <cellStyle name="40% - Accent5 13 2 2 2" xfId="4165"/>
    <cellStyle name="40% - Accent5 13 2 3" xfId="4166"/>
    <cellStyle name="40% - Accent5 13 3" xfId="4167"/>
    <cellStyle name="40% - Accent5 13 3 2" xfId="4168"/>
    <cellStyle name="40% - Accent5 13 4" xfId="4169"/>
    <cellStyle name="40% - Accent5 14" xfId="646"/>
    <cellStyle name="40% - Accent5 14 2" xfId="647"/>
    <cellStyle name="40% - Accent5 14 2 2" xfId="4170"/>
    <cellStyle name="40% - Accent5 14 2 2 2" xfId="4171"/>
    <cellStyle name="40% - Accent5 14 2 3" xfId="4172"/>
    <cellStyle name="40% - Accent5 14 3" xfId="4173"/>
    <cellStyle name="40% - Accent5 14 3 2" xfId="4174"/>
    <cellStyle name="40% - Accent5 14 4" xfId="4175"/>
    <cellStyle name="40% - Accent5 15" xfId="648"/>
    <cellStyle name="40% - Accent5 15 2" xfId="649"/>
    <cellStyle name="40% - Accent5 15 2 2" xfId="4176"/>
    <cellStyle name="40% - Accent5 15 2 2 2" xfId="4177"/>
    <cellStyle name="40% - Accent5 15 2 3" xfId="4178"/>
    <cellStyle name="40% - Accent5 15 3" xfId="4179"/>
    <cellStyle name="40% - Accent5 15 3 2" xfId="4180"/>
    <cellStyle name="40% - Accent5 15 4" xfId="4181"/>
    <cellStyle name="40% - Accent5 16" xfId="650"/>
    <cellStyle name="40% - Accent5 16 2" xfId="651"/>
    <cellStyle name="40% - Accent5 16 2 2" xfId="4182"/>
    <cellStyle name="40% - Accent5 16 2 2 2" xfId="4183"/>
    <cellStyle name="40% - Accent5 16 2 3" xfId="4184"/>
    <cellStyle name="40% - Accent5 16 3" xfId="4185"/>
    <cellStyle name="40% - Accent5 16 3 2" xfId="4186"/>
    <cellStyle name="40% - Accent5 16 4" xfId="4187"/>
    <cellStyle name="40% - Accent5 17" xfId="652"/>
    <cellStyle name="40% - Accent5 17 2" xfId="653"/>
    <cellStyle name="40% - Accent5 17 2 2" xfId="4188"/>
    <cellStyle name="40% - Accent5 17 2 2 2" xfId="4189"/>
    <cellStyle name="40% - Accent5 17 2 3" xfId="4190"/>
    <cellStyle name="40% - Accent5 17 3" xfId="4191"/>
    <cellStyle name="40% - Accent5 17 3 2" xfId="4192"/>
    <cellStyle name="40% - Accent5 17 4" xfId="4193"/>
    <cellStyle name="40% - Accent5 18" xfId="654"/>
    <cellStyle name="40% - Accent5 18 2" xfId="655"/>
    <cellStyle name="40% - Accent5 18 2 2" xfId="4194"/>
    <cellStyle name="40% - Accent5 18 2 2 2" xfId="4195"/>
    <cellStyle name="40% - Accent5 18 2 3" xfId="4196"/>
    <cellStyle name="40% - Accent5 18 3" xfId="4197"/>
    <cellStyle name="40% - Accent5 18 3 2" xfId="4198"/>
    <cellStyle name="40% - Accent5 18 4" xfId="4199"/>
    <cellStyle name="40% - Accent5 19" xfId="656"/>
    <cellStyle name="40% - Accent5 19 2" xfId="657"/>
    <cellStyle name="40% - Accent5 19 2 2" xfId="4200"/>
    <cellStyle name="40% - Accent5 19 2 2 2" xfId="4201"/>
    <cellStyle name="40% - Accent5 19 2 3" xfId="4202"/>
    <cellStyle name="40% - Accent5 19 3" xfId="4203"/>
    <cellStyle name="40% - Accent5 19 3 2" xfId="4204"/>
    <cellStyle name="40% - Accent5 19 4" xfId="4205"/>
    <cellStyle name="40% - Accent5 2" xfId="658"/>
    <cellStyle name="40% - Accent5 2 2" xfId="659"/>
    <cellStyle name="40% - Accent5 2 2 2" xfId="660"/>
    <cellStyle name="40% - Accent5 2 2 2 2" xfId="661"/>
    <cellStyle name="40% - Accent5 2 2 2 2 2" xfId="4206"/>
    <cellStyle name="40% - Accent5 2 2 2 2 2 2" xfId="4207"/>
    <cellStyle name="40% - Accent5 2 2 2 2 3" xfId="4208"/>
    <cellStyle name="40% - Accent5 2 2 2 3" xfId="4209"/>
    <cellStyle name="40% - Accent5 2 2 2 3 2" xfId="4210"/>
    <cellStyle name="40% - Accent5 2 2 2 4" xfId="4211"/>
    <cellStyle name="40% - Accent5 2 2 3" xfId="662"/>
    <cellStyle name="40% - Accent5 2 2 3 2" xfId="4212"/>
    <cellStyle name="40% - Accent5 2 2 3 2 2" xfId="4213"/>
    <cellStyle name="40% - Accent5 2 2 3 3" xfId="4214"/>
    <cellStyle name="40% - Accent5 2 2 4" xfId="4215"/>
    <cellStyle name="40% - Accent5 2 2 4 2" xfId="4216"/>
    <cellStyle name="40% - Accent5 2 2 5" xfId="4217"/>
    <cellStyle name="40% - Accent5 2 3" xfId="663"/>
    <cellStyle name="40% - Accent5 2 3 2" xfId="664"/>
    <cellStyle name="40% - Accent5 2 3 2 2" xfId="4218"/>
    <cellStyle name="40% - Accent5 2 3 2 2 2" xfId="4219"/>
    <cellStyle name="40% - Accent5 2 3 2 3" xfId="4220"/>
    <cellStyle name="40% - Accent5 2 3 3" xfId="4221"/>
    <cellStyle name="40% - Accent5 2 3 3 2" xfId="4222"/>
    <cellStyle name="40% - Accent5 2 3 4" xfId="4223"/>
    <cellStyle name="40% - Accent5 2 4" xfId="665"/>
    <cellStyle name="40% - Accent5 2 4 2" xfId="4224"/>
    <cellStyle name="40% - Accent5 2 4 2 2" xfId="4225"/>
    <cellStyle name="40% - Accent5 2 4 3" xfId="4226"/>
    <cellStyle name="40% - Accent5 20" xfId="666"/>
    <cellStyle name="40% - Accent5 20 2" xfId="4227"/>
    <cellStyle name="40% - Accent5 20 2 2" xfId="4228"/>
    <cellStyle name="40% - Accent5 20 3" xfId="4229"/>
    <cellStyle name="40% - Accent5 21" xfId="667"/>
    <cellStyle name="40% - Accent5 21 2" xfId="4230"/>
    <cellStyle name="40% - Accent5 21 2 2" xfId="4231"/>
    <cellStyle name="40% - Accent5 21 3" xfId="4232"/>
    <cellStyle name="40% - Accent5 22" xfId="668"/>
    <cellStyle name="40% - Accent5 23" xfId="669"/>
    <cellStyle name="40% - Accent5 23 2" xfId="4233"/>
    <cellStyle name="40% - Accent5 23 2 2" xfId="4234"/>
    <cellStyle name="40% - Accent5 23 3" xfId="4235"/>
    <cellStyle name="40% - Accent5 3" xfId="670"/>
    <cellStyle name="40% - Accent5 3 2" xfId="671"/>
    <cellStyle name="40% - Accent5 3 2 2" xfId="672"/>
    <cellStyle name="40% - Accent5 3 2 2 2" xfId="4236"/>
    <cellStyle name="40% - Accent5 3 2 2 2 2" xfId="4237"/>
    <cellStyle name="40% - Accent5 3 2 2 3" xfId="4238"/>
    <cellStyle name="40% - Accent5 3 2 3" xfId="4239"/>
    <cellStyle name="40% - Accent5 3 2 3 2" xfId="4240"/>
    <cellStyle name="40% - Accent5 3 2 4" xfId="4241"/>
    <cellStyle name="40% - Accent5 3 3" xfId="673"/>
    <cellStyle name="40% - Accent5 3 3 2" xfId="4242"/>
    <cellStyle name="40% - Accent5 3 3 2 2" xfId="4243"/>
    <cellStyle name="40% - Accent5 3 3 3" xfId="4244"/>
    <cellStyle name="40% - Accent5 4" xfId="674"/>
    <cellStyle name="40% - Accent5 4 2" xfId="675"/>
    <cellStyle name="40% - Accent5 4 2 2" xfId="676"/>
    <cellStyle name="40% - Accent5 4 2 2 2" xfId="4245"/>
    <cellStyle name="40% - Accent5 4 2 2 2 2" xfId="4246"/>
    <cellStyle name="40% - Accent5 4 2 2 3" xfId="4247"/>
    <cellStyle name="40% - Accent5 4 2 3" xfId="4248"/>
    <cellStyle name="40% - Accent5 4 2 3 2" xfId="4249"/>
    <cellStyle name="40% - Accent5 4 2 4" xfId="4250"/>
    <cellStyle name="40% - Accent5 4 3" xfId="677"/>
    <cellStyle name="40% - Accent5 4 3 2" xfId="4251"/>
    <cellStyle name="40% - Accent5 4 3 2 2" xfId="4252"/>
    <cellStyle name="40% - Accent5 4 3 3" xfId="4253"/>
    <cellStyle name="40% - Accent5 5" xfId="678"/>
    <cellStyle name="40% - Accent5 5 2" xfId="679"/>
    <cellStyle name="40% - Accent5 5 2 2" xfId="680"/>
    <cellStyle name="40% - Accent5 5 2 2 2" xfId="4254"/>
    <cellStyle name="40% - Accent5 5 2 2 2 2" xfId="4255"/>
    <cellStyle name="40% - Accent5 5 2 2 3" xfId="4256"/>
    <cellStyle name="40% - Accent5 5 2 3" xfId="4257"/>
    <cellStyle name="40% - Accent5 5 2 3 2" xfId="4258"/>
    <cellStyle name="40% - Accent5 5 2 4" xfId="4259"/>
    <cellStyle name="40% - Accent5 5 3" xfId="681"/>
    <cellStyle name="40% - Accent5 5 3 2" xfId="4260"/>
    <cellStyle name="40% - Accent5 5 3 2 2" xfId="4261"/>
    <cellStyle name="40% - Accent5 5 3 3" xfId="4262"/>
    <cellStyle name="40% - Accent5 6" xfId="682"/>
    <cellStyle name="40% - Accent5 6 2" xfId="683"/>
    <cellStyle name="40% - Accent5 6 2 2" xfId="684"/>
    <cellStyle name="40% - Accent5 6 2 2 2" xfId="4263"/>
    <cellStyle name="40% - Accent5 6 2 2 2 2" xfId="4264"/>
    <cellStyle name="40% - Accent5 6 2 2 3" xfId="4265"/>
    <cellStyle name="40% - Accent5 6 2 3" xfId="4266"/>
    <cellStyle name="40% - Accent5 6 2 3 2" xfId="4267"/>
    <cellStyle name="40% - Accent5 6 2 4" xfId="4268"/>
    <cellStyle name="40% - Accent5 6 3" xfId="685"/>
    <cellStyle name="40% - Accent5 6 3 2" xfId="4269"/>
    <cellStyle name="40% - Accent5 6 3 2 2" xfId="4270"/>
    <cellStyle name="40% - Accent5 6 3 3" xfId="4271"/>
    <cellStyle name="40% - Accent5 7" xfId="686"/>
    <cellStyle name="40% - Accent5 7 2" xfId="687"/>
    <cellStyle name="40% - Accent5 7 2 2" xfId="688"/>
    <cellStyle name="40% - Accent5 7 2 2 2" xfId="4272"/>
    <cellStyle name="40% - Accent5 7 2 2 2 2" xfId="4273"/>
    <cellStyle name="40% - Accent5 7 2 2 3" xfId="4274"/>
    <cellStyle name="40% - Accent5 7 2 3" xfId="4275"/>
    <cellStyle name="40% - Accent5 7 2 3 2" xfId="4276"/>
    <cellStyle name="40% - Accent5 7 2 4" xfId="4277"/>
    <cellStyle name="40% - Accent5 7 3" xfId="689"/>
    <cellStyle name="40% - Accent5 7 3 2" xfId="4278"/>
    <cellStyle name="40% - Accent5 7 3 2 2" xfId="4279"/>
    <cellStyle name="40% - Accent5 7 3 3" xfId="4280"/>
    <cellStyle name="40% - Accent5 8" xfId="690"/>
    <cellStyle name="40% - Accent5 8 2" xfId="691"/>
    <cellStyle name="40% - Accent5 8 2 2" xfId="692"/>
    <cellStyle name="40% - Accent5 8 2 2 2" xfId="4281"/>
    <cellStyle name="40% - Accent5 8 2 2 2 2" xfId="4282"/>
    <cellStyle name="40% - Accent5 8 2 2 3" xfId="4283"/>
    <cellStyle name="40% - Accent5 8 2 3" xfId="4284"/>
    <cellStyle name="40% - Accent5 8 2 3 2" xfId="4285"/>
    <cellStyle name="40% - Accent5 8 2 4" xfId="4286"/>
    <cellStyle name="40% - Accent5 8 3" xfId="693"/>
    <cellStyle name="40% - Accent5 8 3 2" xfId="4287"/>
    <cellStyle name="40% - Accent5 8 3 2 2" xfId="4288"/>
    <cellStyle name="40% - Accent5 8 3 3" xfId="4289"/>
    <cellStyle name="40% - Accent5 8 4" xfId="4290"/>
    <cellStyle name="40% - Accent5 8 4 2" xfId="4291"/>
    <cellStyle name="40% - Accent5 8 5" xfId="4292"/>
    <cellStyle name="40% - Accent5 9" xfId="694"/>
    <cellStyle name="40% - Accent5 9 2" xfId="695"/>
    <cellStyle name="40% - Accent5 9 2 2" xfId="696"/>
    <cellStyle name="40% - Accent5 9 2 2 2" xfId="4293"/>
    <cellStyle name="40% - Accent5 9 2 2 2 2" xfId="4294"/>
    <cellStyle name="40% - Accent5 9 2 2 3" xfId="4295"/>
    <cellStyle name="40% - Accent5 9 2 3" xfId="4296"/>
    <cellStyle name="40% - Accent5 9 2 3 2" xfId="4297"/>
    <cellStyle name="40% - Accent5 9 2 4" xfId="4298"/>
    <cellStyle name="40% - Accent5 9 3" xfId="697"/>
    <cellStyle name="40% - Accent5 9 3 2" xfId="4299"/>
    <cellStyle name="40% - Accent5 9 3 2 2" xfId="4300"/>
    <cellStyle name="40% - Accent5 9 3 3" xfId="4301"/>
    <cellStyle name="40% - Accent5 9 4" xfId="4302"/>
    <cellStyle name="40% - Accent5 9 4 2" xfId="4303"/>
    <cellStyle name="40% - Accent5 9 5" xfId="4304"/>
    <cellStyle name="40% - Accent6 1" xfId="698"/>
    <cellStyle name="40% - Accent6 10" xfId="699"/>
    <cellStyle name="40% - Accent6 10 2" xfId="700"/>
    <cellStyle name="40% - Accent6 10 2 2" xfId="4305"/>
    <cellStyle name="40% - Accent6 10 2 2 2" xfId="4306"/>
    <cellStyle name="40% - Accent6 10 2 3" xfId="4307"/>
    <cellStyle name="40% - Accent6 10 3" xfId="4308"/>
    <cellStyle name="40% - Accent6 10 3 2" xfId="4309"/>
    <cellStyle name="40% - Accent6 10 4" xfId="4310"/>
    <cellStyle name="40% - Accent6 11" xfId="701"/>
    <cellStyle name="40% - Accent6 11 2" xfId="702"/>
    <cellStyle name="40% - Accent6 11 2 2" xfId="4311"/>
    <cellStyle name="40% - Accent6 11 2 2 2" xfId="4312"/>
    <cellStyle name="40% - Accent6 11 2 3" xfId="4313"/>
    <cellStyle name="40% - Accent6 11 3" xfId="4314"/>
    <cellStyle name="40% - Accent6 11 3 2" xfId="4315"/>
    <cellStyle name="40% - Accent6 11 4" xfId="4316"/>
    <cellStyle name="40% - Accent6 12" xfId="703"/>
    <cellStyle name="40% - Accent6 12 2" xfId="704"/>
    <cellStyle name="40% - Accent6 12 2 2" xfId="4317"/>
    <cellStyle name="40% - Accent6 12 2 2 2" xfId="4318"/>
    <cellStyle name="40% - Accent6 12 2 3" xfId="4319"/>
    <cellStyle name="40% - Accent6 12 3" xfId="4320"/>
    <cellStyle name="40% - Accent6 12 3 2" xfId="4321"/>
    <cellStyle name="40% - Accent6 12 4" xfId="4322"/>
    <cellStyle name="40% - Accent6 13" xfId="705"/>
    <cellStyle name="40% - Accent6 13 2" xfId="706"/>
    <cellStyle name="40% - Accent6 13 2 2" xfId="4323"/>
    <cellStyle name="40% - Accent6 13 2 2 2" xfId="4324"/>
    <cellStyle name="40% - Accent6 13 2 3" xfId="4325"/>
    <cellStyle name="40% - Accent6 13 3" xfId="4326"/>
    <cellStyle name="40% - Accent6 13 3 2" xfId="4327"/>
    <cellStyle name="40% - Accent6 13 4" xfId="4328"/>
    <cellStyle name="40% - Accent6 14" xfId="707"/>
    <cellStyle name="40% - Accent6 14 2" xfId="708"/>
    <cellStyle name="40% - Accent6 14 2 2" xfId="4329"/>
    <cellStyle name="40% - Accent6 14 2 2 2" xfId="4330"/>
    <cellStyle name="40% - Accent6 14 2 3" xfId="4331"/>
    <cellStyle name="40% - Accent6 14 3" xfId="4332"/>
    <cellStyle name="40% - Accent6 14 3 2" xfId="4333"/>
    <cellStyle name="40% - Accent6 14 4" xfId="4334"/>
    <cellStyle name="40% - Accent6 15" xfId="709"/>
    <cellStyle name="40% - Accent6 15 2" xfId="710"/>
    <cellStyle name="40% - Accent6 15 2 2" xfId="4335"/>
    <cellStyle name="40% - Accent6 15 2 2 2" xfId="4336"/>
    <cellStyle name="40% - Accent6 15 2 3" xfId="4337"/>
    <cellStyle name="40% - Accent6 15 3" xfId="4338"/>
    <cellStyle name="40% - Accent6 15 3 2" xfId="4339"/>
    <cellStyle name="40% - Accent6 15 4" xfId="4340"/>
    <cellStyle name="40% - Accent6 16" xfId="711"/>
    <cellStyle name="40% - Accent6 16 2" xfId="712"/>
    <cellStyle name="40% - Accent6 16 2 2" xfId="4341"/>
    <cellStyle name="40% - Accent6 16 2 2 2" xfId="4342"/>
    <cellStyle name="40% - Accent6 16 2 3" xfId="4343"/>
    <cellStyle name="40% - Accent6 16 3" xfId="4344"/>
    <cellStyle name="40% - Accent6 16 3 2" xfId="4345"/>
    <cellStyle name="40% - Accent6 16 4" xfId="4346"/>
    <cellStyle name="40% - Accent6 17" xfId="713"/>
    <cellStyle name="40% - Accent6 17 2" xfId="714"/>
    <cellStyle name="40% - Accent6 17 2 2" xfId="4347"/>
    <cellStyle name="40% - Accent6 17 2 2 2" xfId="4348"/>
    <cellStyle name="40% - Accent6 17 2 3" xfId="4349"/>
    <cellStyle name="40% - Accent6 17 3" xfId="4350"/>
    <cellStyle name="40% - Accent6 17 3 2" xfId="4351"/>
    <cellStyle name="40% - Accent6 17 4" xfId="4352"/>
    <cellStyle name="40% - Accent6 18" xfId="715"/>
    <cellStyle name="40% - Accent6 18 2" xfId="716"/>
    <cellStyle name="40% - Accent6 18 2 2" xfId="4353"/>
    <cellStyle name="40% - Accent6 18 2 2 2" xfId="4354"/>
    <cellStyle name="40% - Accent6 18 2 3" xfId="4355"/>
    <cellStyle name="40% - Accent6 18 3" xfId="4356"/>
    <cellStyle name="40% - Accent6 18 3 2" xfId="4357"/>
    <cellStyle name="40% - Accent6 18 4" xfId="4358"/>
    <cellStyle name="40% - Accent6 19" xfId="717"/>
    <cellStyle name="40% - Accent6 19 2" xfId="718"/>
    <cellStyle name="40% - Accent6 19 2 2" xfId="4359"/>
    <cellStyle name="40% - Accent6 19 2 2 2" xfId="4360"/>
    <cellStyle name="40% - Accent6 19 2 3" xfId="4361"/>
    <cellStyle name="40% - Accent6 19 3" xfId="4362"/>
    <cellStyle name="40% - Accent6 19 3 2" xfId="4363"/>
    <cellStyle name="40% - Accent6 19 4" xfId="4364"/>
    <cellStyle name="40% - Accent6 2" xfId="719"/>
    <cellStyle name="40% - Accent6 2 2" xfId="720"/>
    <cellStyle name="40% - Accent6 2 2 2" xfId="721"/>
    <cellStyle name="40% - Accent6 2 2 2 2" xfId="722"/>
    <cellStyle name="40% - Accent6 2 2 2 2 2" xfId="4365"/>
    <cellStyle name="40% - Accent6 2 2 2 2 2 2" xfId="4366"/>
    <cellStyle name="40% - Accent6 2 2 2 2 3" xfId="4367"/>
    <cellStyle name="40% - Accent6 2 2 2 3" xfId="4368"/>
    <cellStyle name="40% - Accent6 2 2 2 3 2" xfId="4369"/>
    <cellStyle name="40% - Accent6 2 2 2 4" xfId="4370"/>
    <cellStyle name="40% - Accent6 2 2 3" xfId="723"/>
    <cellStyle name="40% - Accent6 2 2 3 2" xfId="4371"/>
    <cellStyle name="40% - Accent6 2 2 3 2 2" xfId="4372"/>
    <cellStyle name="40% - Accent6 2 2 3 3" xfId="4373"/>
    <cellStyle name="40% - Accent6 2 2 4" xfId="4374"/>
    <cellStyle name="40% - Accent6 2 2 4 2" xfId="4375"/>
    <cellStyle name="40% - Accent6 2 2 5" xfId="4376"/>
    <cellStyle name="40% - Accent6 2 3" xfId="724"/>
    <cellStyle name="40% - Accent6 2 3 2" xfId="725"/>
    <cellStyle name="40% - Accent6 2 3 2 2" xfId="4377"/>
    <cellStyle name="40% - Accent6 2 3 2 2 2" xfId="4378"/>
    <cellStyle name="40% - Accent6 2 3 2 3" xfId="4379"/>
    <cellStyle name="40% - Accent6 2 3 3" xfId="4380"/>
    <cellStyle name="40% - Accent6 2 3 3 2" xfId="4381"/>
    <cellStyle name="40% - Accent6 2 3 4" xfId="4382"/>
    <cellStyle name="40% - Accent6 2 4" xfId="726"/>
    <cellStyle name="40% - Accent6 2 4 2" xfId="4383"/>
    <cellStyle name="40% - Accent6 2 4 2 2" xfId="4384"/>
    <cellStyle name="40% - Accent6 2 4 3" xfId="4385"/>
    <cellStyle name="40% - Accent6 20" xfId="727"/>
    <cellStyle name="40% - Accent6 20 2" xfId="4386"/>
    <cellStyle name="40% - Accent6 20 2 2" xfId="4387"/>
    <cellStyle name="40% - Accent6 20 3" xfId="4388"/>
    <cellStyle name="40% - Accent6 21" xfId="728"/>
    <cellStyle name="40% - Accent6 21 2" xfId="4389"/>
    <cellStyle name="40% - Accent6 21 2 2" xfId="4390"/>
    <cellStyle name="40% - Accent6 21 3" xfId="4391"/>
    <cellStyle name="40% - Accent6 22" xfId="729"/>
    <cellStyle name="40% - Accent6 23" xfId="730"/>
    <cellStyle name="40% - Accent6 23 2" xfId="4392"/>
    <cellStyle name="40% - Accent6 23 2 2" xfId="4393"/>
    <cellStyle name="40% - Accent6 23 3" xfId="4394"/>
    <cellStyle name="40% - Accent6 3" xfId="731"/>
    <cellStyle name="40% - Accent6 3 2" xfId="732"/>
    <cellStyle name="40% - Accent6 3 2 2" xfId="733"/>
    <cellStyle name="40% - Accent6 3 2 2 2" xfId="4395"/>
    <cellStyle name="40% - Accent6 3 2 2 2 2" xfId="4396"/>
    <cellStyle name="40% - Accent6 3 2 2 3" xfId="4397"/>
    <cellStyle name="40% - Accent6 3 2 3" xfId="4398"/>
    <cellStyle name="40% - Accent6 3 2 3 2" xfId="4399"/>
    <cellStyle name="40% - Accent6 3 2 4" xfId="4400"/>
    <cellStyle name="40% - Accent6 3 3" xfId="734"/>
    <cellStyle name="40% - Accent6 3 3 2" xfId="4401"/>
    <cellStyle name="40% - Accent6 3 3 2 2" xfId="4402"/>
    <cellStyle name="40% - Accent6 3 3 3" xfId="4403"/>
    <cellStyle name="40% - Accent6 4" xfId="735"/>
    <cellStyle name="40% - Accent6 4 2" xfId="736"/>
    <cellStyle name="40% - Accent6 4 2 2" xfId="737"/>
    <cellStyle name="40% - Accent6 4 2 2 2" xfId="4404"/>
    <cellStyle name="40% - Accent6 4 2 2 2 2" xfId="4405"/>
    <cellStyle name="40% - Accent6 4 2 2 3" xfId="4406"/>
    <cellStyle name="40% - Accent6 4 2 3" xfId="4407"/>
    <cellStyle name="40% - Accent6 4 2 3 2" xfId="4408"/>
    <cellStyle name="40% - Accent6 4 2 4" xfId="4409"/>
    <cellStyle name="40% - Accent6 4 3" xfId="738"/>
    <cellStyle name="40% - Accent6 4 3 2" xfId="4410"/>
    <cellStyle name="40% - Accent6 4 3 2 2" xfId="4411"/>
    <cellStyle name="40% - Accent6 4 3 3" xfId="4412"/>
    <cellStyle name="40% - Accent6 5" xfId="739"/>
    <cellStyle name="40% - Accent6 5 2" xfId="740"/>
    <cellStyle name="40% - Accent6 5 2 2" xfId="741"/>
    <cellStyle name="40% - Accent6 5 2 2 2" xfId="4413"/>
    <cellStyle name="40% - Accent6 5 2 2 2 2" xfId="4414"/>
    <cellStyle name="40% - Accent6 5 2 2 3" xfId="4415"/>
    <cellStyle name="40% - Accent6 5 2 3" xfId="4416"/>
    <cellStyle name="40% - Accent6 5 2 3 2" xfId="4417"/>
    <cellStyle name="40% - Accent6 5 2 4" xfId="4418"/>
    <cellStyle name="40% - Accent6 5 3" xfId="742"/>
    <cellStyle name="40% - Accent6 5 3 2" xfId="4419"/>
    <cellStyle name="40% - Accent6 5 3 2 2" xfId="4420"/>
    <cellStyle name="40% - Accent6 5 3 3" xfId="4421"/>
    <cellStyle name="40% - Accent6 6" xfId="743"/>
    <cellStyle name="40% - Accent6 6 2" xfId="744"/>
    <cellStyle name="40% - Accent6 6 2 2" xfId="745"/>
    <cellStyle name="40% - Accent6 6 2 2 2" xfId="4422"/>
    <cellStyle name="40% - Accent6 6 2 2 2 2" xfId="4423"/>
    <cellStyle name="40% - Accent6 6 2 2 3" xfId="4424"/>
    <cellStyle name="40% - Accent6 6 2 3" xfId="4425"/>
    <cellStyle name="40% - Accent6 6 2 3 2" xfId="4426"/>
    <cellStyle name="40% - Accent6 6 2 4" xfId="4427"/>
    <cellStyle name="40% - Accent6 6 3" xfId="746"/>
    <cellStyle name="40% - Accent6 6 3 2" xfId="4428"/>
    <cellStyle name="40% - Accent6 6 3 2 2" xfId="4429"/>
    <cellStyle name="40% - Accent6 6 3 3" xfId="4430"/>
    <cellStyle name="40% - Accent6 7" xfId="747"/>
    <cellStyle name="40% - Accent6 7 2" xfId="748"/>
    <cellStyle name="40% - Accent6 7 2 2" xfId="749"/>
    <cellStyle name="40% - Accent6 7 2 2 2" xfId="4431"/>
    <cellStyle name="40% - Accent6 7 2 2 2 2" xfId="4432"/>
    <cellStyle name="40% - Accent6 7 2 2 3" xfId="4433"/>
    <cellStyle name="40% - Accent6 7 2 3" xfId="4434"/>
    <cellStyle name="40% - Accent6 7 2 3 2" xfId="4435"/>
    <cellStyle name="40% - Accent6 7 2 4" xfId="4436"/>
    <cellStyle name="40% - Accent6 7 3" xfId="750"/>
    <cellStyle name="40% - Accent6 7 3 2" xfId="4437"/>
    <cellStyle name="40% - Accent6 7 3 2 2" xfId="4438"/>
    <cellStyle name="40% - Accent6 7 3 3" xfId="4439"/>
    <cellStyle name="40% - Accent6 8" xfId="751"/>
    <cellStyle name="40% - Accent6 8 2" xfId="752"/>
    <cellStyle name="40% - Accent6 8 2 2" xfId="753"/>
    <cellStyle name="40% - Accent6 8 2 2 2" xfId="4440"/>
    <cellStyle name="40% - Accent6 8 2 2 2 2" xfId="4441"/>
    <cellStyle name="40% - Accent6 8 2 2 3" xfId="4442"/>
    <cellStyle name="40% - Accent6 8 2 3" xfId="4443"/>
    <cellStyle name="40% - Accent6 8 2 3 2" xfId="4444"/>
    <cellStyle name="40% - Accent6 8 2 4" xfId="4445"/>
    <cellStyle name="40% - Accent6 8 3" xfId="754"/>
    <cellStyle name="40% - Accent6 8 3 2" xfId="4446"/>
    <cellStyle name="40% - Accent6 8 3 2 2" xfId="4447"/>
    <cellStyle name="40% - Accent6 8 3 3" xfId="4448"/>
    <cellStyle name="40% - Accent6 8 4" xfId="4449"/>
    <cellStyle name="40% - Accent6 8 4 2" xfId="4450"/>
    <cellStyle name="40% - Accent6 8 5" xfId="4451"/>
    <cellStyle name="40% - Accent6 9" xfId="755"/>
    <cellStyle name="40% - Accent6 9 2" xfId="756"/>
    <cellStyle name="40% - Accent6 9 2 2" xfId="757"/>
    <cellStyle name="40% - Accent6 9 2 2 2" xfId="4452"/>
    <cellStyle name="40% - Accent6 9 2 2 2 2" xfId="4453"/>
    <cellStyle name="40% - Accent6 9 2 2 3" xfId="4454"/>
    <cellStyle name="40% - Accent6 9 2 3" xfId="4455"/>
    <cellStyle name="40% - Accent6 9 2 3 2" xfId="4456"/>
    <cellStyle name="40% - Accent6 9 2 4" xfId="4457"/>
    <cellStyle name="40% - Accent6 9 3" xfId="758"/>
    <cellStyle name="40% - Accent6 9 3 2" xfId="4458"/>
    <cellStyle name="40% - Accent6 9 3 2 2" xfId="4459"/>
    <cellStyle name="40% - Accent6 9 3 3" xfId="4460"/>
    <cellStyle name="40% - Accent6 9 4" xfId="4461"/>
    <cellStyle name="40% - Accent6 9 4 2" xfId="4462"/>
    <cellStyle name="40% - Accent6 9 5" xfId="4463"/>
    <cellStyle name="5 indents" xfId="759"/>
    <cellStyle name="60 % – Zvýraznění1" xfId="760"/>
    <cellStyle name="60 % – Zvýraznění2" xfId="761"/>
    <cellStyle name="60 % – Zvýraznění3" xfId="762"/>
    <cellStyle name="60 % – Zvýraznění4" xfId="763"/>
    <cellStyle name="60 % – Zvýraznění5" xfId="764"/>
    <cellStyle name="60 % – Zvýraznění6" xfId="765"/>
    <cellStyle name="60% - Accent1 1" xfId="766"/>
    <cellStyle name="60% - Accent1 2" xfId="767"/>
    <cellStyle name="60% - Accent1 2 2" xfId="768"/>
    <cellStyle name="60% - Accent1 3" xfId="769"/>
    <cellStyle name="60% - Accent1 4" xfId="770"/>
    <cellStyle name="60% - Accent1 5" xfId="771"/>
    <cellStyle name="60% - Accent1 6" xfId="772"/>
    <cellStyle name="60% - Accent1 7" xfId="773"/>
    <cellStyle name="60% - Accent2 1" xfId="774"/>
    <cellStyle name="60% - Accent2 2" xfId="775"/>
    <cellStyle name="60% - Accent2 2 2" xfId="776"/>
    <cellStyle name="60% - Accent2 3" xfId="777"/>
    <cellStyle name="60% - Accent2 4" xfId="778"/>
    <cellStyle name="60% - Accent2 5" xfId="779"/>
    <cellStyle name="60% - Accent2 6" xfId="780"/>
    <cellStyle name="60% - Accent2 7" xfId="781"/>
    <cellStyle name="60% - Accent3 1" xfId="782"/>
    <cellStyle name="60% - Accent3 2" xfId="783"/>
    <cellStyle name="60% - Accent3 2 2" xfId="784"/>
    <cellStyle name="60% - Accent3 3" xfId="785"/>
    <cellStyle name="60% - Accent3 4" xfId="786"/>
    <cellStyle name="60% - Accent3 5" xfId="787"/>
    <cellStyle name="60% - Accent3 6" xfId="788"/>
    <cellStyle name="60% - Accent3 7" xfId="789"/>
    <cellStyle name="60% - Accent4 1" xfId="790"/>
    <cellStyle name="60% - Accent4 2" xfId="791"/>
    <cellStyle name="60% - Accent4 2 2" xfId="792"/>
    <cellStyle name="60% - Accent4 3" xfId="793"/>
    <cellStyle name="60% - Accent4 4" xfId="794"/>
    <cellStyle name="60% - Accent4 5" xfId="795"/>
    <cellStyle name="60% - Accent4 6" xfId="796"/>
    <cellStyle name="60% - Accent4 7" xfId="797"/>
    <cellStyle name="60% - Accent5 1" xfId="798"/>
    <cellStyle name="60% - Accent5 2" xfId="799"/>
    <cellStyle name="60% - Accent5 2 2" xfId="800"/>
    <cellStyle name="60% - Accent5 3" xfId="801"/>
    <cellStyle name="60% - Accent5 4" xfId="802"/>
    <cellStyle name="60% - Accent5 5" xfId="803"/>
    <cellStyle name="60% - Accent5 6" xfId="804"/>
    <cellStyle name="60% - Accent6 1" xfId="805"/>
    <cellStyle name="60% - Accent6 2" xfId="806"/>
    <cellStyle name="60% - Accent6 2 2" xfId="807"/>
    <cellStyle name="60% - Accent6 3" xfId="808"/>
    <cellStyle name="60% - Accent6 4" xfId="809"/>
    <cellStyle name="60% - Accent6 5" xfId="810"/>
    <cellStyle name="60% - Accent6 6" xfId="811"/>
    <cellStyle name="60% - Accent6 7" xfId="812"/>
    <cellStyle name="Accent1 1" xfId="813"/>
    <cellStyle name="Accent1 2" xfId="814"/>
    <cellStyle name="Accent1 2 2" xfId="815"/>
    <cellStyle name="Accent1 3" xfId="816"/>
    <cellStyle name="Accent1 4" xfId="817"/>
    <cellStyle name="Accent1 5" xfId="818"/>
    <cellStyle name="Accent1 6" xfId="819"/>
    <cellStyle name="Accent1 7" xfId="820"/>
    <cellStyle name="Accent2 1" xfId="821"/>
    <cellStyle name="Accent2 2" xfId="822"/>
    <cellStyle name="Accent2 2 2" xfId="823"/>
    <cellStyle name="Accent2 3" xfId="824"/>
    <cellStyle name="Accent2 4" xfId="825"/>
    <cellStyle name="Accent2 5" xfId="826"/>
    <cellStyle name="Accent2 6" xfId="827"/>
    <cellStyle name="Accent2 7" xfId="828"/>
    <cellStyle name="Accent3 1" xfId="829"/>
    <cellStyle name="Accent3 2" xfId="830"/>
    <cellStyle name="Accent3 2 2" xfId="831"/>
    <cellStyle name="Accent3 3" xfId="832"/>
    <cellStyle name="Accent3 4" xfId="833"/>
    <cellStyle name="Accent3 5" xfId="834"/>
    <cellStyle name="Accent3 6" xfId="835"/>
    <cellStyle name="Accent3 7" xfId="836"/>
    <cellStyle name="Accent4 1" xfId="837"/>
    <cellStyle name="Accent4 2" xfId="838"/>
    <cellStyle name="Accent4 2 2" xfId="839"/>
    <cellStyle name="Accent4 3" xfId="840"/>
    <cellStyle name="Accent4 4" xfId="841"/>
    <cellStyle name="Accent4 5" xfId="842"/>
    <cellStyle name="Accent4 6" xfId="843"/>
    <cellStyle name="Accent4 7" xfId="844"/>
    <cellStyle name="Accent5 1" xfId="845"/>
    <cellStyle name="Accent5 2" xfId="846"/>
    <cellStyle name="Accent5 2 2" xfId="847"/>
    <cellStyle name="Accent5 3" xfId="848"/>
    <cellStyle name="Accent5 4" xfId="849"/>
    <cellStyle name="Accent5 5" xfId="850"/>
    <cellStyle name="Accent5 6" xfId="851"/>
    <cellStyle name="Accent6 1" xfId="852"/>
    <cellStyle name="Accent6 2" xfId="853"/>
    <cellStyle name="Accent6 2 2" xfId="854"/>
    <cellStyle name="Accent6 3" xfId="855"/>
    <cellStyle name="Accent6 4" xfId="856"/>
    <cellStyle name="Accent6 5" xfId="857"/>
    <cellStyle name="Accent6 6" xfId="858"/>
    <cellStyle name="arial" xfId="4464"/>
    <cellStyle name="Array" xfId="859"/>
    <cellStyle name="Array Enter" xfId="860"/>
    <cellStyle name="Bad 1" xfId="861"/>
    <cellStyle name="Bad 2" xfId="862"/>
    <cellStyle name="Bad 2 2" xfId="863"/>
    <cellStyle name="Bad 3" xfId="864"/>
    <cellStyle name="Bad 3 2" xfId="865"/>
    <cellStyle name="Bad 4" xfId="866"/>
    <cellStyle name="Bad 5" xfId="867"/>
    <cellStyle name="Bad 6" xfId="868"/>
    <cellStyle name="Bolivianos" xfId="869"/>
    <cellStyle name="Calc Currency (0)" xfId="870"/>
    <cellStyle name="Calc Currency (2)" xfId="871"/>
    <cellStyle name="Calc Percent (0)" xfId="872"/>
    <cellStyle name="Calc Percent (1)" xfId="873"/>
    <cellStyle name="Calc Percent (2)" xfId="874"/>
    <cellStyle name="Calc Units (0)" xfId="875"/>
    <cellStyle name="Calc Units (1)" xfId="876"/>
    <cellStyle name="Calc Units (2)" xfId="877"/>
    <cellStyle name="Calculation 1" xfId="878"/>
    <cellStyle name="Calculation 2" xfId="879"/>
    <cellStyle name="Calculation 2 2" xfId="880"/>
    <cellStyle name="Calculation 2 2 2" xfId="881"/>
    <cellStyle name="Calculation 2 3" xfId="882"/>
    <cellStyle name="Calculation 3" xfId="883"/>
    <cellStyle name="Calculation 3 2" xfId="884"/>
    <cellStyle name="Calculation 3 2 2" xfId="885"/>
    <cellStyle name="Calculation 3 3" xfId="886"/>
    <cellStyle name="Calculation 4" xfId="887"/>
    <cellStyle name="Calculation 4 2" xfId="888"/>
    <cellStyle name="Calculation 4 2 2" xfId="889"/>
    <cellStyle name="Calculation 4 3" xfId="890"/>
    <cellStyle name="Calculation 5" xfId="891"/>
    <cellStyle name="Calculation 5 2" xfId="892"/>
    <cellStyle name="Calculation 5 2 2" xfId="893"/>
    <cellStyle name="Calculation 5 3" xfId="894"/>
    <cellStyle name="Calculation 6" xfId="895"/>
    <cellStyle name="Calculation 6 2" xfId="896"/>
    <cellStyle name="Calculation 6 2 2" xfId="897"/>
    <cellStyle name="Calculation 6 3" xfId="898"/>
    <cellStyle name="Calculation 7" xfId="899"/>
    <cellStyle name="Celkem" xfId="900"/>
    <cellStyle name="Celkem 2" xfId="901"/>
    <cellStyle name="Celkem 2 2" xfId="902"/>
    <cellStyle name="Celkem 3" xfId="903"/>
    <cellStyle name="Celkem 4" xfId="904"/>
    <cellStyle name="Check Cell 1" xfId="905"/>
    <cellStyle name="Check Cell 2" xfId="906"/>
    <cellStyle name="Check Cell 2 2" xfId="907"/>
    <cellStyle name="Check Cell 3" xfId="908"/>
    <cellStyle name="Check Cell 4" xfId="909"/>
    <cellStyle name="Check Cell 5" xfId="910"/>
    <cellStyle name="Check Cell 6" xfId="911"/>
    <cellStyle name="Chybně" xfId="912"/>
    <cellStyle name="Comma [00]" xfId="913"/>
    <cellStyle name="Comma 10" xfId="914"/>
    <cellStyle name="Comma 11" xfId="915"/>
    <cellStyle name="Comma 12" xfId="916"/>
    <cellStyle name="Comma 13" xfId="917"/>
    <cellStyle name="Comma 13 2" xfId="918"/>
    <cellStyle name="Comma 13 3" xfId="4465"/>
    <cellStyle name="Comma 14" xfId="919"/>
    <cellStyle name="Comma 14 2" xfId="920"/>
    <cellStyle name="Comma 15" xfId="921"/>
    <cellStyle name="Comma 16" xfId="922"/>
    <cellStyle name="Comma 16 2" xfId="923"/>
    <cellStyle name="Comma 16 2 2" xfId="4466"/>
    <cellStyle name="Comma 17" xfId="924"/>
    <cellStyle name="Comma 18" xfId="925"/>
    <cellStyle name="Comma 19" xfId="926"/>
    <cellStyle name="Comma 2" xfId="927"/>
    <cellStyle name="Comma 2 1" xfId="928"/>
    <cellStyle name="Comma 2 2" xfId="929"/>
    <cellStyle name="Comma 2 2 2" xfId="930"/>
    <cellStyle name="Comma 2 2 3" xfId="931"/>
    <cellStyle name="Comma 2 2 4" xfId="932"/>
    <cellStyle name="Comma 2 3" xfId="933"/>
    <cellStyle name="Comma 2 4" xfId="934"/>
    <cellStyle name="Comma 2 4 2" xfId="935"/>
    <cellStyle name="Comma 2 4 2 2" xfId="4467"/>
    <cellStyle name="Comma 2 4 3" xfId="4468"/>
    <cellStyle name="Comma 2 5" xfId="936"/>
    <cellStyle name="Comma 2 6" xfId="937"/>
    <cellStyle name="Comma 2 7" xfId="938"/>
    <cellStyle name="Comma 2 8" xfId="939"/>
    <cellStyle name="Comma 2_A-LD 01-2008" xfId="940"/>
    <cellStyle name="Comma 20" xfId="941"/>
    <cellStyle name="Comma 21" xfId="942"/>
    <cellStyle name="Comma 3" xfId="943"/>
    <cellStyle name="Comma 3 2" xfId="944"/>
    <cellStyle name="Comma 3 3" xfId="945"/>
    <cellStyle name="Comma 3 4" xfId="946"/>
    <cellStyle name="Comma 34" xfId="4469"/>
    <cellStyle name="Comma 35" xfId="4470"/>
    <cellStyle name="Comma 36" xfId="4471"/>
    <cellStyle name="Comma 37" xfId="4472"/>
    <cellStyle name="Comma 4" xfId="947"/>
    <cellStyle name="Comma 4 2" xfId="948"/>
    <cellStyle name="Comma 4 3" xfId="949"/>
    <cellStyle name="Comma 5" xfId="950"/>
    <cellStyle name="Comma 5 2" xfId="951"/>
    <cellStyle name="Comma 6" xfId="952"/>
    <cellStyle name="Comma 6 2" xfId="953"/>
    <cellStyle name="Comma 6 3" xfId="954"/>
    <cellStyle name="Comma 7" xfId="955"/>
    <cellStyle name="Comma 7 2" xfId="956"/>
    <cellStyle name="Comma 7 2 2" xfId="957"/>
    <cellStyle name="Comma 7 3" xfId="958"/>
    <cellStyle name="Comma 8" xfId="959"/>
    <cellStyle name="Comma 8 2" xfId="960"/>
    <cellStyle name="Comma 9" xfId="961"/>
    <cellStyle name="Comma 9 2" xfId="962"/>
    <cellStyle name="Comma(3)" xfId="963"/>
    <cellStyle name="Comma(3) 2" xfId="4473"/>
    <cellStyle name="Comma[mine]" xfId="964"/>
    <cellStyle name="Comma0" xfId="965"/>
    <cellStyle name="Comma0 - Style3" xfId="966"/>
    <cellStyle name="Currency [00]" xfId="967"/>
    <cellStyle name="Currency 2" xfId="968"/>
    <cellStyle name="Currency 2 2" xfId="969"/>
    <cellStyle name="Currency 3" xfId="970"/>
    <cellStyle name="Currency 4" xfId="971"/>
    <cellStyle name="Currency 5" xfId="972"/>
    <cellStyle name="Currency0" xfId="973"/>
    <cellStyle name="čárky [0]_AgregaceCOICOP" xfId="974"/>
    <cellStyle name="Date" xfId="975"/>
    <cellStyle name="Date Short" xfId="976"/>
    <cellStyle name="Date_Book2" xfId="977"/>
    <cellStyle name="DateTime" xfId="978"/>
    <cellStyle name="Datum" xfId="979"/>
    <cellStyle name="DELTA" xfId="980"/>
    <cellStyle name="Dezimal [0]_MI2.xls Diagramm 1" xfId="981"/>
    <cellStyle name="Dezimal_MI2.xls Diagramm 1" xfId="982"/>
    <cellStyle name="Enter Currency (0)" xfId="983"/>
    <cellStyle name="Enter Currency (2)" xfId="984"/>
    <cellStyle name="Enter Units (0)" xfId="985"/>
    <cellStyle name="Enter Units (1)" xfId="986"/>
    <cellStyle name="Enter Units (2)" xfId="987"/>
    <cellStyle name="Entier" xfId="988"/>
    <cellStyle name="Euro" xfId="989"/>
    <cellStyle name="Euro 2" xfId="990"/>
    <cellStyle name="Euro 2 2" xfId="991"/>
    <cellStyle name="Excel.Chart" xfId="992"/>
    <cellStyle name="Explanatory Text 1" xfId="993"/>
    <cellStyle name="Explanatory Text 2" xfId="994"/>
    <cellStyle name="Explanatory Text 2 2" xfId="995"/>
    <cellStyle name="Explanatory Text 3" xfId="996"/>
    <cellStyle name="Explanatory Text 4" xfId="997"/>
    <cellStyle name="Explanatory Text 5" xfId="998"/>
    <cellStyle name="Explanatory Text 6" xfId="999"/>
    <cellStyle name="F2" xfId="1000"/>
    <cellStyle name="F3" xfId="1001"/>
    <cellStyle name="F4" xfId="1002"/>
    <cellStyle name="F5" xfId="1003"/>
    <cellStyle name="F6" xfId="1004"/>
    <cellStyle name="F7" xfId="1005"/>
    <cellStyle name="F8" xfId="1006"/>
    <cellStyle name="Finan?ní0" xfId="1007"/>
    <cellStyle name="Finanční0" xfId="1008"/>
    <cellStyle name="Finanèní0" xfId="1009"/>
    <cellStyle name="Fixed" xfId="1010"/>
    <cellStyle name="Fixed2 - Style2" xfId="1011"/>
    <cellStyle name="Flag" xfId="1012"/>
    <cellStyle name="Gauche_traitement" xfId="1013"/>
    <cellStyle name="Good 1" xfId="1014"/>
    <cellStyle name="Good 2" xfId="1015"/>
    <cellStyle name="Good 2 2" xfId="1016"/>
    <cellStyle name="Good 3" xfId="1017"/>
    <cellStyle name="Good 4" xfId="1018"/>
    <cellStyle name="Good 5" xfId="1019"/>
    <cellStyle name="Good 6" xfId="1020"/>
    <cellStyle name="Good 7" xfId="1021"/>
    <cellStyle name="Grey" xfId="1022"/>
    <cellStyle name="Header" xfId="1023"/>
    <cellStyle name="Header1" xfId="1024"/>
    <cellStyle name="Header2" xfId="1025"/>
    <cellStyle name="Heading 1 1" xfId="1026"/>
    <cellStyle name="Heading 1 2" xfId="1027"/>
    <cellStyle name="Heading 1 2 2" xfId="1028"/>
    <cellStyle name="Heading 1 3" xfId="1029"/>
    <cellStyle name="Heading 1 4" xfId="1030"/>
    <cellStyle name="Heading 1 5" xfId="1031"/>
    <cellStyle name="Heading 1 6" xfId="1032"/>
    <cellStyle name="Heading 1 7" xfId="1033"/>
    <cellStyle name="Heading 2 1" xfId="1034"/>
    <cellStyle name="Heading 2 2" xfId="1035"/>
    <cellStyle name="Heading 2 2 2" xfId="1036"/>
    <cellStyle name="Heading 2 3" xfId="1037"/>
    <cellStyle name="Heading 2 4" xfId="1038"/>
    <cellStyle name="Heading 2 5" xfId="1039"/>
    <cellStyle name="Heading 2 6" xfId="1040"/>
    <cellStyle name="Heading 2 7" xfId="1041"/>
    <cellStyle name="Heading 3 1" xfId="1042"/>
    <cellStyle name="Heading 3 2" xfId="1043"/>
    <cellStyle name="Heading 3 2 2" xfId="1044"/>
    <cellStyle name="Heading 3 3" xfId="1045"/>
    <cellStyle name="Heading 3 4" xfId="1046"/>
    <cellStyle name="Heading 3 5" xfId="1047"/>
    <cellStyle name="Heading 3 6" xfId="1048"/>
    <cellStyle name="Heading 3 7" xfId="1049"/>
    <cellStyle name="Heading 4 1" xfId="1050"/>
    <cellStyle name="Heading 4 2" xfId="1051"/>
    <cellStyle name="Heading 4 2 2" xfId="1052"/>
    <cellStyle name="Heading 4 3" xfId="1053"/>
    <cellStyle name="Heading 4 4" xfId="1054"/>
    <cellStyle name="Heading 4 5" xfId="1055"/>
    <cellStyle name="Heading 4 6" xfId="1056"/>
    <cellStyle name="Heading 4 7" xfId="1057"/>
    <cellStyle name="Heading1" xfId="1058"/>
    <cellStyle name="Heading1 1" xfId="1059"/>
    <cellStyle name="Heading2" xfId="1060"/>
    <cellStyle name="Heading3" xfId="1061"/>
    <cellStyle name="Heading4" xfId="1062"/>
    <cellStyle name="Heading5" xfId="1063"/>
    <cellStyle name="Heading6" xfId="1064"/>
    <cellStyle name="Hiperhivatkozás" xfId="1065"/>
    <cellStyle name="Hipervínculo_IIF" xfId="1066"/>
    <cellStyle name="Horizontal" xfId="1067"/>
    <cellStyle name="Hyperlink 2" xfId="1068"/>
    <cellStyle name="Hyperlink 2 2" xfId="1069"/>
    <cellStyle name="Hyperlink 3" xfId="1070"/>
    <cellStyle name="Hyperlink 4" xfId="1071"/>
    <cellStyle name="Hyperlink 5" xfId="1072"/>
    <cellStyle name="Îáû÷íûé_23_1 " xfId="1073"/>
    <cellStyle name="imf-one decimal" xfId="1074"/>
    <cellStyle name="imf-zero decimal" xfId="1075"/>
    <cellStyle name="Input [yellow]" xfId="1076"/>
    <cellStyle name="Input 1" xfId="1077"/>
    <cellStyle name="Input 2" xfId="1078"/>
    <cellStyle name="Input 2 2" xfId="1079"/>
    <cellStyle name="Input 2 2 2" xfId="1080"/>
    <cellStyle name="Input 2 3" xfId="1081"/>
    <cellStyle name="Input 3" xfId="1082"/>
    <cellStyle name="Input 3 2" xfId="1083"/>
    <cellStyle name="Input 3 2 2" xfId="1084"/>
    <cellStyle name="Input 3 3" xfId="1085"/>
    <cellStyle name="Input 4" xfId="1086"/>
    <cellStyle name="Input 4 2" xfId="1087"/>
    <cellStyle name="Input 4 2 2" xfId="1088"/>
    <cellStyle name="Input 4 3" xfId="1089"/>
    <cellStyle name="Input 5" xfId="1090"/>
    <cellStyle name="Input 5 2" xfId="1091"/>
    <cellStyle name="Input 5 2 2" xfId="1092"/>
    <cellStyle name="Input 5 3" xfId="1093"/>
    <cellStyle name="Input 6" xfId="1094"/>
    <cellStyle name="Input 6 2" xfId="1095"/>
    <cellStyle name="Input 6 2 2" xfId="1096"/>
    <cellStyle name="Input 6 3" xfId="1097"/>
    <cellStyle name="Input 7" xfId="1098"/>
    <cellStyle name="Kontrolní buňka" xfId="1099"/>
    <cellStyle name="Label" xfId="1100"/>
    <cellStyle name="Link Currency (0)" xfId="1101"/>
    <cellStyle name="Link Currency (2)" xfId="1102"/>
    <cellStyle name="Link Units (0)" xfId="1103"/>
    <cellStyle name="Link Units (1)" xfId="1104"/>
    <cellStyle name="Link Units (2)" xfId="1105"/>
    <cellStyle name="Linked Cell 1" xfId="1106"/>
    <cellStyle name="Linked Cell 2" xfId="1107"/>
    <cellStyle name="Linked Cell 2 2" xfId="1108"/>
    <cellStyle name="Linked Cell 3" xfId="1109"/>
    <cellStyle name="Linked Cell 4" xfId="1110"/>
    <cellStyle name="Linked Cell 5" xfId="1111"/>
    <cellStyle name="Linked Cell 6" xfId="1112"/>
    <cellStyle name="M?na0" xfId="1113"/>
    <cellStyle name="MacroCode" xfId="1114"/>
    <cellStyle name="Már látott hiperhivatkozás" xfId="1115"/>
    <cellStyle name="Matrix" xfId="1116"/>
    <cellStyle name="Měna0" xfId="1117"/>
    <cellStyle name="Millares [0]_11.1.3. bis" xfId="1118"/>
    <cellStyle name="Millares_11.1.3. bis" xfId="1119"/>
    <cellStyle name="Milliers [0]_Encours - Apr rééch" xfId="1120"/>
    <cellStyle name="Milliers_Encours - Apr rééch" xfId="1121"/>
    <cellStyle name="Mìna0" xfId="1122"/>
    <cellStyle name="Moneda [0]_11.1.3. bis" xfId="1123"/>
    <cellStyle name="Moneda_11.1.3. bis" xfId="1124"/>
    <cellStyle name="Monétaire [0]_Encours - Apr rééch" xfId="1125"/>
    <cellStyle name="Monétaire_Encours - Apr rééch" xfId="1126"/>
    <cellStyle name="Montant" xfId="1127"/>
    <cellStyle name="Moyenne" xfId="1128"/>
    <cellStyle name="Nadpis 1" xfId="1129"/>
    <cellStyle name="Nadpis 2" xfId="1130"/>
    <cellStyle name="Nadpis 3" xfId="1131"/>
    <cellStyle name="Nadpis 4" xfId="1132"/>
    <cellStyle name="Název" xfId="1133"/>
    <cellStyle name="Neutral 1" xfId="1134"/>
    <cellStyle name="Neutral 2" xfId="1135"/>
    <cellStyle name="Neutral 2 2" xfId="1136"/>
    <cellStyle name="Neutral 3" xfId="1137"/>
    <cellStyle name="Neutral 4" xfId="1138"/>
    <cellStyle name="Neutral 5" xfId="1139"/>
    <cellStyle name="Neutral 6" xfId="1140"/>
    <cellStyle name="Neutrální" xfId="1141"/>
    <cellStyle name="NoLigne" xfId="1142"/>
    <cellStyle name="Nombre" xfId="1143"/>
    <cellStyle name="Normal" xfId="0" builtinId="0"/>
    <cellStyle name="Normal - Modelo1" xfId="1144"/>
    <cellStyle name="Normal - Style1" xfId="1145"/>
    <cellStyle name="Normal - Style2" xfId="1146"/>
    <cellStyle name="Normal - Style3" xfId="1147"/>
    <cellStyle name="Normal 10" xfId="1148"/>
    <cellStyle name="Normal 10 2" xfId="1149"/>
    <cellStyle name="Normal 10 2 2" xfId="1150"/>
    <cellStyle name="Normal 10 2 2 2" xfId="1151"/>
    <cellStyle name="Normal 10 2 2 2 2" xfId="4474"/>
    <cellStyle name="Normal 10 2 2 3" xfId="4475"/>
    <cellStyle name="Normal 10 2 2 3 2" xfId="4476"/>
    <cellStyle name="Normal 10 2 2 4" xfId="2536"/>
    <cellStyle name="Normal 10 2 2 4 2" xfId="4477"/>
    <cellStyle name="Normal 10 2 2 4 3" xfId="4478"/>
    <cellStyle name="Normal 10 2 2 5" xfId="4479"/>
    <cellStyle name="Normal 10 3" xfId="1152"/>
    <cellStyle name="Normal 10 3 2" xfId="4480"/>
    <cellStyle name="Normal 10 4" xfId="1153"/>
    <cellStyle name="Normal 10 5" xfId="4481"/>
    <cellStyle name="Normal 100" xfId="1154"/>
    <cellStyle name="Normal 101" xfId="1155"/>
    <cellStyle name="Normal 102" xfId="1156"/>
    <cellStyle name="Normal 103" xfId="1157"/>
    <cellStyle name="Normal 104" xfId="1158"/>
    <cellStyle name="Normal 105" xfId="1159"/>
    <cellStyle name="Normal 106" xfId="1160"/>
    <cellStyle name="Normal 107" xfId="1161"/>
    <cellStyle name="Normal 108" xfId="1162"/>
    <cellStyle name="Normal 109" xfId="1163"/>
    <cellStyle name="Normal 11" xfId="1164"/>
    <cellStyle name="Normal 11 2" xfId="1165"/>
    <cellStyle name="Normal 11 2 2" xfId="1166"/>
    <cellStyle name="Normal 11 2 2 2" xfId="4482"/>
    <cellStyle name="Normal 11 2 2 2 2" xfId="4483"/>
    <cellStyle name="Normal 11 2 2 2 3" xfId="4484"/>
    <cellStyle name="Normal 11 2 2 3" xfId="4485"/>
    <cellStyle name="Normal 11 2 2 4" xfId="4486"/>
    <cellStyle name="Normal 11 3" xfId="1167"/>
    <cellStyle name="Normal 11 3 2" xfId="4487"/>
    <cellStyle name="Normal 11 3 2 2" xfId="4488"/>
    <cellStyle name="Normal 11 3 3" xfId="4489"/>
    <cellStyle name="Normal 110" xfId="1168"/>
    <cellStyle name="Normal 111" xfId="1169"/>
    <cellStyle name="Normal 112" xfId="1170"/>
    <cellStyle name="Normal 113" xfId="1171"/>
    <cellStyle name="Normal 114" xfId="1172"/>
    <cellStyle name="Normal 115" xfId="1173"/>
    <cellStyle name="Normal 116" xfId="1174"/>
    <cellStyle name="Normal 117" xfId="1175"/>
    <cellStyle name="Normal 118" xfId="1176"/>
    <cellStyle name="Normal 119" xfId="1177"/>
    <cellStyle name="Normal 12" xfId="1178"/>
    <cellStyle name="Normal 12 2" xfId="1179"/>
    <cellStyle name="Normal 12 2 2" xfId="1180"/>
    <cellStyle name="Normal 12 2 2 2" xfId="1181"/>
    <cellStyle name="Normal 12 2 3" xfId="1182"/>
    <cellStyle name="Normal 12 3" xfId="1183"/>
    <cellStyle name="Normal 12 4" xfId="1184"/>
    <cellStyle name="Normal 120" xfId="1185"/>
    <cellStyle name="Normal 121" xfId="1186"/>
    <cellStyle name="Normal 122" xfId="1187"/>
    <cellStyle name="Normal 123" xfId="1188"/>
    <cellStyle name="Normal 124" xfId="1189"/>
    <cellStyle name="Normal 125" xfId="1190"/>
    <cellStyle name="Normal 126" xfId="1191"/>
    <cellStyle name="Normal 127" xfId="1192"/>
    <cellStyle name="Normal 128" xfId="1193"/>
    <cellStyle name="Normal 129" xfId="1194"/>
    <cellStyle name="Normal 13" xfId="1195"/>
    <cellStyle name="Normal 13 2" xfId="1196"/>
    <cellStyle name="Normal 13 2 2" xfId="1197"/>
    <cellStyle name="Normal 13 2 2 2" xfId="4490"/>
    <cellStyle name="Normal 13 2 2 2 2" xfId="4491"/>
    <cellStyle name="Normal 13 2 2 3" xfId="4492"/>
    <cellStyle name="Normal 13 3" xfId="1198"/>
    <cellStyle name="Normal 13 3 2" xfId="4493"/>
    <cellStyle name="Normal 13 3 2 2" xfId="4494"/>
    <cellStyle name="Normal 13 3 3" xfId="4495"/>
    <cellStyle name="Normal 13 4" xfId="1199"/>
    <cellStyle name="Normal 130" xfId="1200"/>
    <cellStyle name="Normal 131" xfId="1201"/>
    <cellStyle name="Normal 132" xfId="1202"/>
    <cellStyle name="Normal 133" xfId="1203"/>
    <cellStyle name="Normal 134" xfId="1204"/>
    <cellStyle name="Normal 135" xfId="1205"/>
    <cellStyle name="Normal 136" xfId="1206"/>
    <cellStyle name="Normal 137" xfId="1207"/>
    <cellStyle name="Normal 138" xfId="1208"/>
    <cellStyle name="Normal 139" xfId="1209"/>
    <cellStyle name="Normal 139 2" xfId="4496"/>
    <cellStyle name="Normal 14" xfId="1210"/>
    <cellStyle name="Normal 14 2" xfId="1211"/>
    <cellStyle name="Normal 14 3" xfId="1212"/>
    <cellStyle name="Normal 14 4" xfId="1213"/>
    <cellStyle name="Normal 14 4 2" xfId="1214"/>
    <cellStyle name="Normal 14 4 2 2" xfId="1215"/>
    <cellStyle name="Normal 14 4 2 2 2" xfId="1216"/>
    <cellStyle name="Normal 14 4 2 2 2 2" xfId="4497"/>
    <cellStyle name="Normal 14 4 2 2 3" xfId="4498"/>
    <cellStyle name="Normal 14 4 2 3" xfId="1217"/>
    <cellStyle name="Normal 14 4 2 3 2" xfId="4499"/>
    <cellStyle name="Normal 14 4 2 4" xfId="4500"/>
    <cellStyle name="Normal 14 4 3" xfId="1218"/>
    <cellStyle name="Normal 14 4 3 2" xfId="1219"/>
    <cellStyle name="Normal 14 4 3 2 2" xfId="4501"/>
    <cellStyle name="Normal 14 4 3 3" xfId="4502"/>
    <cellStyle name="Normal 14 4 4" xfId="1220"/>
    <cellStyle name="Normal 14 4 4 2" xfId="4503"/>
    <cellStyle name="Normal 14 4 5" xfId="4504"/>
    <cellStyle name="Normal 14 5" xfId="1221"/>
    <cellStyle name="Normal 14 5 2" xfId="1222"/>
    <cellStyle name="Normal 14 5 2 2" xfId="1223"/>
    <cellStyle name="Normal 14 5 2 2 2" xfId="4505"/>
    <cellStyle name="Normal 14 5 2 3" xfId="4506"/>
    <cellStyle name="Normal 14 5 3" xfId="1224"/>
    <cellStyle name="Normal 14 5 3 2" xfId="4507"/>
    <cellStyle name="Normal 14 5 4" xfId="4508"/>
    <cellStyle name="Normal 14 6" xfId="1225"/>
    <cellStyle name="Normal 14 6 2" xfId="1226"/>
    <cellStyle name="Normal 14 6 2 2" xfId="4509"/>
    <cellStyle name="Normal 14 6 3" xfId="4510"/>
    <cellStyle name="Normal 14 7" xfId="1227"/>
    <cellStyle name="Normal 14 7 2" xfId="4511"/>
    <cellStyle name="Normal 14 8" xfId="1228"/>
    <cellStyle name="Normal 140" xfId="1229"/>
    <cellStyle name="Normal 140 2" xfId="4512"/>
    <cellStyle name="Normal 141" xfId="1230"/>
    <cellStyle name="Normal 141 2" xfId="4513"/>
    <cellStyle name="Normal 142" xfId="1231"/>
    <cellStyle name="Normal 143" xfId="1232"/>
    <cellStyle name="Normal 143 2" xfId="1233"/>
    <cellStyle name="Normal 143 2 2" xfId="4514"/>
    <cellStyle name="Normal 143 3" xfId="4515"/>
    <cellStyle name="Normal 144" xfId="1234"/>
    <cellStyle name="Normal 144 2" xfId="1235"/>
    <cellStyle name="Normal 145" xfId="1236"/>
    <cellStyle name="Normal 146" xfId="1237"/>
    <cellStyle name="Normal 147" xfId="1238"/>
    <cellStyle name="Normal 148" xfId="1239"/>
    <cellStyle name="Normal 149" xfId="1240"/>
    <cellStyle name="Normal 15" xfId="1241"/>
    <cellStyle name="Normal 15 2" xfId="1242"/>
    <cellStyle name="Normal 15 3" xfId="1243"/>
    <cellStyle name="Normal 15 4" xfId="1244"/>
    <cellStyle name="Normal 150" xfId="1245"/>
    <cellStyle name="Normal 151" xfId="1246"/>
    <cellStyle name="Normal 152" xfId="1247"/>
    <cellStyle name="Normal 153" xfId="1248"/>
    <cellStyle name="Normal 154" xfId="1249"/>
    <cellStyle name="Normal 155" xfId="1250"/>
    <cellStyle name="Normal 156" xfId="1251"/>
    <cellStyle name="Normal 157" xfId="1252"/>
    <cellStyle name="Normal 158" xfId="1253"/>
    <cellStyle name="Normal 159" xfId="1254"/>
    <cellStyle name="Normal 16" xfId="1255"/>
    <cellStyle name="Normal 16 2" xfId="1256"/>
    <cellStyle name="Normal 16 2 2" xfId="1257"/>
    <cellStyle name="Normal 16 2 2 2" xfId="4516"/>
    <cellStyle name="Normal 16 2 2 2 2" xfId="4517"/>
    <cellStyle name="Normal 16 2 2 3" xfId="4518"/>
    <cellStyle name="Normal 16 3" xfId="1258"/>
    <cellStyle name="Normal 16 3 2" xfId="4519"/>
    <cellStyle name="Normal 16 3 2 2" xfId="4520"/>
    <cellStyle name="Normal 16 3 3" xfId="4521"/>
    <cellStyle name="Normal 16 4" xfId="4522"/>
    <cellStyle name="Normal 160" xfId="1259"/>
    <cellStyle name="Normal 161" xfId="1260"/>
    <cellStyle name="Normal 162" xfId="1261"/>
    <cellStyle name="Normal 163" xfId="1262"/>
    <cellStyle name="Normal 164" xfId="1263"/>
    <cellStyle name="Normal 165" xfId="1264"/>
    <cellStyle name="Normal 166" xfId="1265"/>
    <cellStyle name="Normal 167" xfId="1266"/>
    <cellStyle name="Normal 168" xfId="1267"/>
    <cellStyle name="Normal 169" xfId="1268"/>
    <cellStyle name="Normal 17" xfId="1269"/>
    <cellStyle name="Normal 17 2" xfId="1270"/>
    <cellStyle name="Normal 17 2 2" xfId="4523"/>
    <cellStyle name="Normal 17 2 3" xfId="4524"/>
    <cellStyle name="Normal 17 2 3 2" xfId="4525"/>
    <cellStyle name="Normal 17 2 4" xfId="4526"/>
    <cellStyle name="Normal 17 3" xfId="4527"/>
    <cellStyle name="Normal 17 4" xfId="4528"/>
    <cellStyle name="Normal 170" xfId="1271"/>
    <cellStyle name="Normal 171" xfId="1272"/>
    <cellStyle name="Normal 172" xfId="1273"/>
    <cellStyle name="Normal 173" xfId="1274"/>
    <cellStyle name="Normal 174" xfId="1275"/>
    <cellStyle name="Normal 175" xfId="1276"/>
    <cellStyle name="Normal 176" xfId="1277"/>
    <cellStyle name="Normal 177" xfId="1278"/>
    <cellStyle name="Normal 178" xfId="1279"/>
    <cellStyle name="Normal 179" xfId="1280"/>
    <cellStyle name="Normal 18" xfId="1281"/>
    <cellStyle name="Normal 18 2" xfId="1282"/>
    <cellStyle name="Normal 18 2 2" xfId="1283"/>
    <cellStyle name="Normal 18 2 2 2" xfId="4529"/>
    <cellStyle name="Normal 18 2 2 2 2" xfId="4530"/>
    <cellStyle name="Normal 18 2 2 3" xfId="4531"/>
    <cellStyle name="Normal 18 2 3" xfId="4532"/>
    <cellStyle name="Normal 18 3" xfId="1284"/>
    <cellStyle name="Normal 18 3 2" xfId="4533"/>
    <cellStyle name="Normal 18 3 2 2" xfId="4534"/>
    <cellStyle name="Normal 18 3 3" xfId="4535"/>
    <cellStyle name="Normal 18 4" xfId="4536"/>
    <cellStyle name="Normal 180" xfId="1285"/>
    <cellStyle name="Normal 181" xfId="1286"/>
    <cellStyle name="Normal 182" xfId="1287"/>
    <cellStyle name="Normal 183" xfId="1288"/>
    <cellStyle name="Normal 184" xfId="1289"/>
    <cellStyle name="Normal 185" xfId="1290"/>
    <cellStyle name="Normal 186" xfId="1291"/>
    <cellStyle name="Normal 187" xfId="1292"/>
    <cellStyle name="Normal 188" xfId="1293"/>
    <cellStyle name="Normal 189" xfId="1294"/>
    <cellStyle name="Normal 19" xfId="1295"/>
    <cellStyle name="Normal 19 2" xfId="1296"/>
    <cellStyle name="Normal 19 2 2" xfId="4537"/>
    <cellStyle name="Normal 19 2 3" xfId="4538"/>
    <cellStyle name="Normal 19 2 3 2" xfId="4539"/>
    <cellStyle name="Normal 19 2 4" xfId="4540"/>
    <cellStyle name="Normal 19 3" xfId="4541"/>
    <cellStyle name="Normal 19 4" xfId="4542"/>
    <cellStyle name="Normal 190" xfId="1297"/>
    <cellStyle name="Normal 191" xfId="1298"/>
    <cellStyle name="Normal 192" xfId="1299"/>
    <cellStyle name="Normal 193" xfId="1300"/>
    <cellStyle name="Normal 194" xfId="1301"/>
    <cellStyle name="Normal 195" xfId="1302"/>
    <cellStyle name="Normal 196" xfId="1303"/>
    <cellStyle name="Normal 197" xfId="1304"/>
    <cellStyle name="Normal 198" xfId="1305"/>
    <cellStyle name="Normal 199" xfId="4543"/>
    <cellStyle name="Normal 2" xfId="1306"/>
    <cellStyle name="Normal 2 1" xfId="1307"/>
    <cellStyle name="Normal 2 10" xfId="1308"/>
    <cellStyle name="Normal 2 10 10" xfId="4544"/>
    <cellStyle name="Normal 2 10 10 2" xfId="4545"/>
    <cellStyle name="Normal 2 10 11" xfId="4546"/>
    <cellStyle name="Normal 2 10 12" xfId="4547"/>
    <cellStyle name="Normal 2 10 13" xfId="2535"/>
    <cellStyle name="Normal 2 10 14" xfId="4548"/>
    <cellStyle name="Normal 2 10 2" xfId="1309"/>
    <cellStyle name="Normal 2 10 2 10" xfId="4549"/>
    <cellStyle name="Normal 2 10 2 11" xfId="4550"/>
    <cellStyle name="Normal 2 10 2 2" xfId="1310"/>
    <cellStyle name="Normal 2 10 2 2 10" xfId="4551"/>
    <cellStyle name="Normal 2 10 2 2 2" xfId="1311"/>
    <cellStyle name="Normal 2 10 2 2 2 2" xfId="1312"/>
    <cellStyle name="Normal 2 10 2 2 2 2 2" xfId="4552"/>
    <cellStyle name="Normal 2 10 2 2 2 2 2 2" xfId="4553"/>
    <cellStyle name="Normal 2 10 2 2 2 2 2 2 2" xfId="4554"/>
    <cellStyle name="Normal 2 10 2 2 2 2 2 2 2 2" xfId="4555"/>
    <cellStyle name="Normal 2 10 2 2 2 2 2 2 3" xfId="4556"/>
    <cellStyle name="Normal 2 10 2 2 2 2 2 2 4" xfId="4557"/>
    <cellStyle name="Normal 2 10 2 2 2 2 2 3" xfId="4558"/>
    <cellStyle name="Normal 2 10 2 2 2 2 2 3 2" xfId="4559"/>
    <cellStyle name="Normal 2 10 2 2 2 2 2 4" xfId="4560"/>
    <cellStyle name="Normal 2 10 2 2 2 2 2 5" xfId="4561"/>
    <cellStyle name="Normal 2 10 2 2 2 2 3" xfId="4562"/>
    <cellStyle name="Normal 2 10 2 2 2 2 3 2" xfId="4563"/>
    <cellStyle name="Normal 2 10 2 2 2 2 3 2 2" xfId="4564"/>
    <cellStyle name="Normal 2 10 2 2 2 2 3 3" xfId="4565"/>
    <cellStyle name="Normal 2 10 2 2 2 2 3 4" xfId="4566"/>
    <cellStyle name="Normal 2 10 2 2 2 2 4" xfId="4567"/>
    <cellStyle name="Normal 2 10 2 2 2 2 4 2" xfId="4568"/>
    <cellStyle name="Normal 2 10 2 2 2 2 4 2 2" xfId="4569"/>
    <cellStyle name="Normal 2 10 2 2 2 2 4 3" xfId="4570"/>
    <cellStyle name="Normal 2 10 2 2 2 2 4 4" xfId="4571"/>
    <cellStyle name="Normal 2 10 2 2 2 2 5" xfId="4572"/>
    <cellStyle name="Normal 2 10 2 2 2 2 5 2" xfId="4573"/>
    <cellStyle name="Normal 2 10 2 2 2 2 6" xfId="4574"/>
    <cellStyle name="Normal 2 10 2 2 2 2 7" xfId="4575"/>
    <cellStyle name="Normal 2 10 2 2 2 3" xfId="1313"/>
    <cellStyle name="Normal 2 10 2 2 2 3 2" xfId="4576"/>
    <cellStyle name="Normal 2 10 2 2 2 3 2 2" xfId="4577"/>
    <cellStyle name="Normal 2 10 2 2 2 3 2 2 2" xfId="4578"/>
    <cellStyle name="Normal 2 10 2 2 2 3 2 2 2 2" xfId="4579"/>
    <cellStyle name="Normal 2 10 2 2 2 3 2 2 3" xfId="4580"/>
    <cellStyle name="Normal 2 10 2 2 2 3 2 2 4" xfId="4581"/>
    <cellStyle name="Normal 2 10 2 2 2 3 2 3" xfId="4582"/>
    <cellStyle name="Normal 2 10 2 2 2 3 2 3 2" xfId="4583"/>
    <cellStyle name="Normal 2 10 2 2 2 3 2 4" xfId="4584"/>
    <cellStyle name="Normal 2 10 2 2 2 3 2 5" xfId="4585"/>
    <cellStyle name="Normal 2 10 2 2 2 3 3" xfId="4586"/>
    <cellStyle name="Normal 2 10 2 2 2 3 3 2" xfId="4587"/>
    <cellStyle name="Normal 2 10 2 2 2 3 3 2 2" xfId="4588"/>
    <cellStyle name="Normal 2 10 2 2 2 3 3 3" xfId="4589"/>
    <cellStyle name="Normal 2 10 2 2 2 3 3 4" xfId="4590"/>
    <cellStyle name="Normal 2 10 2 2 2 3 4" xfId="4591"/>
    <cellStyle name="Normal 2 10 2 2 2 3 4 2" xfId="4592"/>
    <cellStyle name="Normal 2 10 2 2 2 3 4 2 2" xfId="4593"/>
    <cellStyle name="Normal 2 10 2 2 2 3 4 3" xfId="4594"/>
    <cellStyle name="Normal 2 10 2 2 2 3 4 4" xfId="4595"/>
    <cellStyle name="Normal 2 10 2 2 2 3 5" xfId="4596"/>
    <cellStyle name="Normal 2 10 2 2 2 3 5 2" xfId="4597"/>
    <cellStyle name="Normal 2 10 2 2 2 3 6" xfId="4598"/>
    <cellStyle name="Normal 2 10 2 2 2 3 7" xfId="4599"/>
    <cellStyle name="Normal 2 10 2 2 2 4" xfId="4600"/>
    <cellStyle name="Normal 2 10 2 2 2 4 2" xfId="4601"/>
    <cellStyle name="Normal 2 10 2 2 2 4 2 2" xfId="4602"/>
    <cellStyle name="Normal 2 10 2 2 2 4 2 2 2" xfId="4603"/>
    <cellStyle name="Normal 2 10 2 2 2 4 2 3" xfId="4604"/>
    <cellStyle name="Normal 2 10 2 2 2 4 2 4" xfId="4605"/>
    <cellStyle name="Normal 2 10 2 2 2 4 3" xfId="4606"/>
    <cellStyle name="Normal 2 10 2 2 2 4 3 2" xfId="4607"/>
    <cellStyle name="Normal 2 10 2 2 2 4 4" xfId="4608"/>
    <cellStyle name="Normal 2 10 2 2 2 4 5" xfId="4609"/>
    <cellStyle name="Normal 2 10 2 2 2 5" xfId="4610"/>
    <cellStyle name="Normal 2 10 2 2 2 5 2" xfId="4611"/>
    <cellStyle name="Normal 2 10 2 2 2 5 2 2" xfId="4612"/>
    <cellStyle name="Normal 2 10 2 2 2 5 3" xfId="4613"/>
    <cellStyle name="Normal 2 10 2 2 2 5 4" xfId="4614"/>
    <cellStyle name="Normal 2 10 2 2 2 6" xfId="4615"/>
    <cellStyle name="Normal 2 10 2 2 2 6 2" xfId="4616"/>
    <cellStyle name="Normal 2 10 2 2 2 6 2 2" xfId="4617"/>
    <cellStyle name="Normal 2 10 2 2 2 6 3" xfId="4618"/>
    <cellStyle name="Normal 2 10 2 2 2 6 4" xfId="4619"/>
    <cellStyle name="Normal 2 10 2 2 2 7" xfId="4620"/>
    <cellStyle name="Normal 2 10 2 2 2 7 2" xfId="4621"/>
    <cellStyle name="Normal 2 10 2 2 2 8" xfId="4622"/>
    <cellStyle name="Normal 2 10 2 2 2 9" xfId="4623"/>
    <cellStyle name="Normal 2 10 2 2 2_Tab1" xfId="4624"/>
    <cellStyle name="Normal 2 10 2 2 3" xfId="1314"/>
    <cellStyle name="Normal 2 10 2 2 3 2" xfId="4625"/>
    <cellStyle name="Normal 2 10 2 2 3 2 2" xfId="4626"/>
    <cellStyle name="Normal 2 10 2 2 3 2 2 2" xfId="4627"/>
    <cellStyle name="Normal 2 10 2 2 3 2 2 2 2" xfId="4628"/>
    <cellStyle name="Normal 2 10 2 2 3 2 2 3" xfId="4629"/>
    <cellStyle name="Normal 2 10 2 2 3 2 2 4" xfId="4630"/>
    <cellStyle name="Normal 2 10 2 2 3 2 3" xfId="4631"/>
    <cellStyle name="Normal 2 10 2 2 3 2 3 2" xfId="4632"/>
    <cellStyle name="Normal 2 10 2 2 3 2 4" xfId="4633"/>
    <cellStyle name="Normal 2 10 2 2 3 2 5" xfId="4634"/>
    <cellStyle name="Normal 2 10 2 2 3 3" xfId="4635"/>
    <cellStyle name="Normal 2 10 2 2 3 3 2" xfId="4636"/>
    <cellStyle name="Normal 2 10 2 2 3 3 2 2" xfId="4637"/>
    <cellStyle name="Normal 2 10 2 2 3 3 3" xfId="4638"/>
    <cellStyle name="Normal 2 10 2 2 3 3 4" xfId="4639"/>
    <cellStyle name="Normal 2 10 2 2 3 4" xfId="4640"/>
    <cellStyle name="Normal 2 10 2 2 3 4 2" xfId="4641"/>
    <cellStyle name="Normal 2 10 2 2 3 4 2 2" xfId="4642"/>
    <cellStyle name="Normal 2 10 2 2 3 4 3" xfId="4643"/>
    <cellStyle name="Normal 2 10 2 2 3 4 4" xfId="4644"/>
    <cellStyle name="Normal 2 10 2 2 3 5" xfId="4645"/>
    <cellStyle name="Normal 2 10 2 2 3 5 2" xfId="4646"/>
    <cellStyle name="Normal 2 10 2 2 3 6" xfId="4647"/>
    <cellStyle name="Normal 2 10 2 2 3 7" xfId="4648"/>
    <cellStyle name="Normal 2 10 2 2 4" xfId="1315"/>
    <cellStyle name="Normal 2 10 2 2 4 2" xfId="4649"/>
    <cellStyle name="Normal 2 10 2 2 4 2 2" xfId="4650"/>
    <cellStyle name="Normal 2 10 2 2 4 2 2 2" xfId="4651"/>
    <cellStyle name="Normal 2 10 2 2 4 2 2 2 2" xfId="4652"/>
    <cellStyle name="Normal 2 10 2 2 4 2 2 3" xfId="4653"/>
    <cellStyle name="Normal 2 10 2 2 4 2 2 4" xfId="4654"/>
    <cellStyle name="Normal 2 10 2 2 4 2 3" xfId="4655"/>
    <cellStyle name="Normal 2 10 2 2 4 2 3 2" xfId="4656"/>
    <cellStyle name="Normal 2 10 2 2 4 2 4" xfId="4657"/>
    <cellStyle name="Normal 2 10 2 2 4 2 5" xfId="4658"/>
    <cellStyle name="Normal 2 10 2 2 4 3" xfId="4659"/>
    <cellStyle name="Normal 2 10 2 2 4 3 2" xfId="4660"/>
    <cellStyle name="Normal 2 10 2 2 4 3 2 2" xfId="4661"/>
    <cellStyle name="Normal 2 10 2 2 4 3 3" xfId="4662"/>
    <cellStyle name="Normal 2 10 2 2 4 3 4" xfId="4663"/>
    <cellStyle name="Normal 2 10 2 2 4 4" xfId="4664"/>
    <cellStyle name="Normal 2 10 2 2 4 4 2" xfId="4665"/>
    <cellStyle name="Normal 2 10 2 2 4 4 2 2" xfId="4666"/>
    <cellStyle name="Normal 2 10 2 2 4 4 3" xfId="4667"/>
    <cellStyle name="Normal 2 10 2 2 4 4 4" xfId="4668"/>
    <cellStyle name="Normal 2 10 2 2 4 5" xfId="4669"/>
    <cellStyle name="Normal 2 10 2 2 4 5 2" xfId="4670"/>
    <cellStyle name="Normal 2 10 2 2 4 6" xfId="4671"/>
    <cellStyle name="Normal 2 10 2 2 4 7" xfId="4672"/>
    <cellStyle name="Normal 2 10 2 2 5" xfId="4673"/>
    <cellStyle name="Normal 2 10 2 2 5 2" xfId="4674"/>
    <cellStyle name="Normal 2 10 2 2 5 2 2" xfId="4675"/>
    <cellStyle name="Normal 2 10 2 2 5 2 2 2" xfId="4676"/>
    <cellStyle name="Normal 2 10 2 2 5 2 3" xfId="4677"/>
    <cellStyle name="Normal 2 10 2 2 5 2 4" xfId="4678"/>
    <cellStyle name="Normal 2 10 2 2 5 3" xfId="4679"/>
    <cellStyle name="Normal 2 10 2 2 5 3 2" xfId="4680"/>
    <cellStyle name="Normal 2 10 2 2 5 4" xfId="4681"/>
    <cellStyle name="Normal 2 10 2 2 5 5" xfId="4682"/>
    <cellStyle name="Normal 2 10 2 2 6" xfId="4683"/>
    <cellStyle name="Normal 2 10 2 2 6 2" xfId="4684"/>
    <cellStyle name="Normal 2 10 2 2 6 2 2" xfId="4685"/>
    <cellStyle name="Normal 2 10 2 2 6 3" xfId="4686"/>
    <cellStyle name="Normal 2 10 2 2 6 4" xfId="4687"/>
    <cellStyle name="Normal 2 10 2 2 7" xfId="4688"/>
    <cellStyle name="Normal 2 10 2 2 7 2" xfId="4689"/>
    <cellStyle name="Normal 2 10 2 2 7 2 2" xfId="4690"/>
    <cellStyle name="Normal 2 10 2 2 7 3" xfId="4691"/>
    <cellStyle name="Normal 2 10 2 2 7 4" xfId="4692"/>
    <cellStyle name="Normal 2 10 2 2 8" xfId="4693"/>
    <cellStyle name="Normal 2 10 2 2 8 2" xfId="4694"/>
    <cellStyle name="Normal 2 10 2 2 9" xfId="4695"/>
    <cellStyle name="Normal 2 10 2 2_Tab1" xfId="4696"/>
    <cellStyle name="Normal 2 10 2 3" xfId="1316"/>
    <cellStyle name="Normal 2 10 2 3 2" xfId="1317"/>
    <cellStyle name="Normal 2 10 2 3 2 2" xfId="4697"/>
    <cellStyle name="Normal 2 10 2 3 2 2 2" xfId="4698"/>
    <cellStyle name="Normal 2 10 2 3 2 2 2 2" xfId="4699"/>
    <cellStyle name="Normal 2 10 2 3 2 2 2 2 2" xfId="4700"/>
    <cellStyle name="Normal 2 10 2 3 2 2 2 3" xfId="4701"/>
    <cellStyle name="Normal 2 10 2 3 2 2 2 4" xfId="4702"/>
    <cellStyle name="Normal 2 10 2 3 2 2 3" xfId="4703"/>
    <cellStyle name="Normal 2 10 2 3 2 2 3 2" xfId="4704"/>
    <cellStyle name="Normal 2 10 2 3 2 2 4" xfId="4705"/>
    <cellStyle name="Normal 2 10 2 3 2 2 5" xfId="4706"/>
    <cellStyle name="Normal 2 10 2 3 2 3" xfId="4707"/>
    <cellStyle name="Normal 2 10 2 3 2 3 2" xfId="4708"/>
    <cellStyle name="Normal 2 10 2 3 2 3 2 2" xfId="4709"/>
    <cellStyle name="Normal 2 10 2 3 2 3 3" xfId="4710"/>
    <cellStyle name="Normal 2 10 2 3 2 3 4" xfId="4711"/>
    <cellStyle name="Normal 2 10 2 3 2 4" xfId="4712"/>
    <cellStyle name="Normal 2 10 2 3 2 4 2" xfId="4713"/>
    <cellStyle name="Normal 2 10 2 3 2 4 2 2" xfId="4714"/>
    <cellStyle name="Normal 2 10 2 3 2 4 3" xfId="4715"/>
    <cellStyle name="Normal 2 10 2 3 2 4 4" xfId="4716"/>
    <cellStyle name="Normal 2 10 2 3 2 5" xfId="4717"/>
    <cellStyle name="Normal 2 10 2 3 2 5 2" xfId="4718"/>
    <cellStyle name="Normal 2 10 2 3 2 6" xfId="4719"/>
    <cellStyle name="Normal 2 10 2 3 2 7" xfId="4720"/>
    <cellStyle name="Normal 2 10 2 3 3" xfId="1318"/>
    <cellStyle name="Normal 2 10 2 3 3 2" xfId="4721"/>
    <cellStyle name="Normal 2 10 2 3 3 2 2" xfId="4722"/>
    <cellStyle name="Normal 2 10 2 3 3 2 2 2" xfId="4723"/>
    <cellStyle name="Normal 2 10 2 3 3 2 2 2 2" xfId="4724"/>
    <cellStyle name="Normal 2 10 2 3 3 2 2 3" xfId="4725"/>
    <cellStyle name="Normal 2 10 2 3 3 2 2 4" xfId="4726"/>
    <cellStyle name="Normal 2 10 2 3 3 2 3" xfId="4727"/>
    <cellStyle name="Normal 2 10 2 3 3 2 3 2" xfId="4728"/>
    <cellStyle name="Normal 2 10 2 3 3 2 4" xfId="4729"/>
    <cellStyle name="Normal 2 10 2 3 3 2 5" xfId="4730"/>
    <cellStyle name="Normal 2 10 2 3 3 3" xfId="4731"/>
    <cellStyle name="Normal 2 10 2 3 3 3 2" xfId="4732"/>
    <cellStyle name="Normal 2 10 2 3 3 3 2 2" xfId="4733"/>
    <cellStyle name="Normal 2 10 2 3 3 3 3" xfId="4734"/>
    <cellStyle name="Normal 2 10 2 3 3 3 4" xfId="4735"/>
    <cellStyle name="Normal 2 10 2 3 3 4" xfId="4736"/>
    <cellStyle name="Normal 2 10 2 3 3 4 2" xfId="4737"/>
    <cellStyle name="Normal 2 10 2 3 3 4 2 2" xfId="4738"/>
    <cellStyle name="Normal 2 10 2 3 3 4 3" xfId="4739"/>
    <cellStyle name="Normal 2 10 2 3 3 4 4" xfId="4740"/>
    <cellStyle name="Normal 2 10 2 3 3 5" xfId="4741"/>
    <cellStyle name="Normal 2 10 2 3 3 5 2" xfId="4742"/>
    <cellStyle name="Normal 2 10 2 3 3 6" xfId="4743"/>
    <cellStyle name="Normal 2 10 2 3 3 7" xfId="4744"/>
    <cellStyle name="Normal 2 10 2 3 4" xfId="4745"/>
    <cellStyle name="Normal 2 10 2 3 4 2" xfId="4746"/>
    <cellStyle name="Normal 2 10 2 3 4 2 2" xfId="4747"/>
    <cellStyle name="Normal 2 10 2 3 4 2 2 2" xfId="4748"/>
    <cellStyle name="Normal 2 10 2 3 4 2 3" xfId="4749"/>
    <cellStyle name="Normal 2 10 2 3 4 2 4" xfId="4750"/>
    <cellStyle name="Normal 2 10 2 3 4 3" xfId="4751"/>
    <cellStyle name="Normal 2 10 2 3 4 3 2" xfId="4752"/>
    <cellStyle name="Normal 2 10 2 3 4 4" xfId="4753"/>
    <cellStyle name="Normal 2 10 2 3 4 5" xfId="4754"/>
    <cellStyle name="Normal 2 10 2 3 5" xfId="4755"/>
    <cellStyle name="Normal 2 10 2 3 5 2" xfId="4756"/>
    <cellStyle name="Normal 2 10 2 3 5 2 2" xfId="4757"/>
    <cellStyle name="Normal 2 10 2 3 5 3" xfId="4758"/>
    <cellStyle name="Normal 2 10 2 3 5 4" xfId="4759"/>
    <cellStyle name="Normal 2 10 2 3 6" xfId="4760"/>
    <cellStyle name="Normal 2 10 2 3 6 2" xfId="4761"/>
    <cellStyle name="Normal 2 10 2 3 6 2 2" xfId="4762"/>
    <cellStyle name="Normal 2 10 2 3 6 3" xfId="4763"/>
    <cellStyle name="Normal 2 10 2 3 6 4" xfId="4764"/>
    <cellStyle name="Normal 2 10 2 3 7" xfId="4765"/>
    <cellStyle name="Normal 2 10 2 3 7 2" xfId="4766"/>
    <cellStyle name="Normal 2 10 2 3 8" xfId="4767"/>
    <cellStyle name="Normal 2 10 2 3 9" xfId="4768"/>
    <cellStyle name="Normal 2 10 2 3_Tab1" xfId="4769"/>
    <cellStyle name="Normal 2 10 2 4" xfId="1319"/>
    <cellStyle name="Normal 2 10 2 4 2" xfId="4770"/>
    <cellStyle name="Normal 2 10 2 4 2 2" xfId="4771"/>
    <cellStyle name="Normal 2 10 2 4 2 2 2" xfId="4772"/>
    <cellStyle name="Normal 2 10 2 4 2 2 2 2" xfId="4773"/>
    <cellStyle name="Normal 2 10 2 4 2 2 3" xfId="4774"/>
    <cellStyle name="Normal 2 10 2 4 2 2 4" xfId="4775"/>
    <cellStyle name="Normal 2 10 2 4 2 3" xfId="4776"/>
    <cellStyle name="Normal 2 10 2 4 2 3 2" xfId="4777"/>
    <cellStyle name="Normal 2 10 2 4 2 4" xfId="4778"/>
    <cellStyle name="Normal 2 10 2 4 2 5" xfId="4779"/>
    <cellStyle name="Normal 2 10 2 4 3" xfId="4780"/>
    <cellStyle name="Normal 2 10 2 4 3 2" xfId="4781"/>
    <cellStyle name="Normal 2 10 2 4 3 2 2" xfId="4782"/>
    <cellStyle name="Normal 2 10 2 4 3 3" xfId="4783"/>
    <cellStyle name="Normal 2 10 2 4 3 4" xfId="4784"/>
    <cellStyle name="Normal 2 10 2 4 4" xfId="4785"/>
    <cellStyle name="Normal 2 10 2 4 4 2" xfId="4786"/>
    <cellStyle name="Normal 2 10 2 4 4 2 2" xfId="4787"/>
    <cellStyle name="Normal 2 10 2 4 4 3" xfId="4788"/>
    <cellStyle name="Normal 2 10 2 4 4 4" xfId="4789"/>
    <cellStyle name="Normal 2 10 2 4 5" xfId="4790"/>
    <cellStyle name="Normal 2 10 2 4 5 2" xfId="4791"/>
    <cellStyle name="Normal 2 10 2 4 6" xfId="4792"/>
    <cellStyle name="Normal 2 10 2 4 7" xfId="4793"/>
    <cellStyle name="Normal 2 10 2 5" xfId="1320"/>
    <cellStyle name="Normal 2 10 2 5 2" xfId="4794"/>
    <cellStyle name="Normal 2 10 2 5 2 2" xfId="4795"/>
    <cellStyle name="Normal 2 10 2 5 2 2 2" xfId="4796"/>
    <cellStyle name="Normal 2 10 2 5 2 2 2 2" xfId="4797"/>
    <cellStyle name="Normal 2 10 2 5 2 2 3" xfId="4798"/>
    <cellStyle name="Normal 2 10 2 5 2 2 4" xfId="4799"/>
    <cellStyle name="Normal 2 10 2 5 2 3" xfId="4800"/>
    <cellStyle name="Normal 2 10 2 5 2 3 2" xfId="4801"/>
    <cellStyle name="Normal 2 10 2 5 2 4" xfId="4802"/>
    <cellStyle name="Normal 2 10 2 5 2 5" xfId="4803"/>
    <cellStyle name="Normal 2 10 2 5 3" xfId="4804"/>
    <cellStyle name="Normal 2 10 2 5 3 2" xfId="4805"/>
    <cellStyle name="Normal 2 10 2 5 3 2 2" xfId="4806"/>
    <cellStyle name="Normal 2 10 2 5 3 3" xfId="4807"/>
    <cellStyle name="Normal 2 10 2 5 3 4" xfId="4808"/>
    <cellStyle name="Normal 2 10 2 5 4" xfId="4809"/>
    <cellStyle name="Normal 2 10 2 5 4 2" xfId="4810"/>
    <cellStyle name="Normal 2 10 2 5 4 2 2" xfId="4811"/>
    <cellStyle name="Normal 2 10 2 5 4 3" xfId="4812"/>
    <cellStyle name="Normal 2 10 2 5 4 4" xfId="4813"/>
    <cellStyle name="Normal 2 10 2 5 5" xfId="4814"/>
    <cellStyle name="Normal 2 10 2 5 5 2" xfId="4815"/>
    <cellStyle name="Normal 2 10 2 5 6" xfId="4816"/>
    <cellStyle name="Normal 2 10 2 5 7" xfId="4817"/>
    <cellStyle name="Normal 2 10 2 6" xfId="4818"/>
    <cellStyle name="Normal 2 10 2 6 2" xfId="4819"/>
    <cellStyle name="Normal 2 10 2 6 2 2" xfId="4820"/>
    <cellStyle name="Normal 2 10 2 6 2 2 2" xfId="4821"/>
    <cellStyle name="Normal 2 10 2 6 2 3" xfId="4822"/>
    <cellStyle name="Normal 2 10 2 6 2 4" xfId="4823"/>
    <cellStyle name="Normal 2 10 2 6 3" xfId="4824"/>
    <cellStyle name="Normal 2 10 2 6 3 2" xfId="4825"/>
    <cellStyle name="Normal 2 10 2 6 4" xfId="4826"/>
    <cellStyle name="Normal 2 10 2 6 5" xfId="4827"/>
    <cellStyle name="Normal 2 10 2 7" xfId="4828"/>
    <cellStyle name="Normal 2 10 2 7 2" xfId="4829"/>
    <cellStyle name="Normal 2 10 2 7 2 2" xfId="4830"/>
    <cellStyle name="Normal 2 10 2 7 3" xfId="4831"/>
    <cellStyle name="Normal 2 10 2 7 4" xfId="4832"/>
    <cellStyle name="Normal 2 10 2 8" xfId="4833"/>
    <cellStyle name="Normal 2 10 2 8 2" xfId="4834"/>
    <cellStyle name="Normal 2 10 2 8 2 2" xfId="4835"/>
    <cellStyle name="Normal 2 10 2 8 3" xfId="4836"/>
    <cellStyle name="Normal 2 10 2 8 4" xfId="4837"/>
    <cellStyle name="Normal 2 10 2 9" xfId="4838"/>
    <cellStyle name="Normal 2 10 2 9 2" xfId="4839"/>
    <cellStyle name="Normal 2 10 2_Tab1" xfId="4840"/>
    <cellStyle name="Normal 2 10 3" xfId="1321"/>
    <cellStyle name="Normal 2 10 3 10" xfId="4841"/>
    <cellStyle name="Normal 2 10 3 2" xfId="1322"/>
    <cellStyle name="Normal 2 10 3 2 2" xfId="1323"/>
    <cellStyle name="Normal 2 10 3 2 2 2" xfId="4842"/>
    <cellStyle name="Normal 2 10 3 2 2 2 2" xfId="4843"/>
    <cellStyle name="Normal 2 10 3 2 2 2 2 2" xfId="4844"/>
    <cellStyle name="Normal 2 10 3 2 2 2 2 2 2" xfId="4845"/>
    <cellStyle name="Normal 2 10 3 2 2 2 2 3" xfId="4846"/>
    <cellStyle name="Normal 2 10 3 2 2 2 2 4" xfId="4847"/>
    <cellStyle name="Normal 2 10 3 2 2 2 3" xfId="4848"/>
    <cellStyle name="Normal 2 10 3 2 2 2 3 2" xfId="4849"/>
    <cellStyle name="Normal 2 10 3 2 2 2 4" xfId="4850"/>
    <cellStyle name="Normal 2 10 3 2 2 2 5" xfId="4851"/>
    <cellStyle name="Normal 2 10 3 2 2 3" xfId="4852"/>
    <cellStyle name="Normal 2 10 3 2 2 3 2" xfId="4853"/>
    <cellStyle name="Normal 2 10 3 2 2 3 2 2" xfId="4854"/>
    <cellStyle name="Normal 2 10 3 2 2 3 3" xfId="4855"/>
    <cellStyle name="Normal 2 10 3 2 2 3 4" xfId="4856"/>
    <cellStyle name="Normal 2 10 3 2 2 4" xfId="4857"/>
    <cellStyle name="Normal 2 10 3 2 2 4 2" xfId="4858"/>
    <cellStyle name="Normal 2 10 3 2 2 4 2 2" xfId="4859"/>
    <cellStyle name="Normal 2 10 3 2 2 4 3" xfId="4860"/>
    <cellStyle name="Normal 2 10 3 2 2 4 4" xfId="4861"/>
    <cellStyle name="Normal 2 10 3 2 2 5" xfId="4862"/>
    <cellStyle name="Normal 2 10 3 2 2 5 2" xfId="4863"/>
    <cellStyle name="Normal 2 10 3 2 2 6" xfId="4864"/>
    <cellStyle name="Normal 2 10 3 2 2 7" xfId="4865"/>
    <cellStyle name="Normal 2 10 3 2 3" xfId="1324"/>
    <cellStyle name="Normal 2 10 3 2 3 2" xfId="4866"/>
    <cellStyle name="Normal 2 10 3 2 3 2 2" xfId="4867"/>
    <cellStyle name="Normal 2 10 3 2 3 2 2 2" xfId="4868"/>
    <cellStyle name="Normal 2 10 3 2 3 2 2 2 2" xfId="4869"/>
    <cellStyle name="Normal 2 10 3 2 3 2 2 3" xfId="4870"/>
    <cellStyle name="Normal 2 10 3 2 3 2 2 4" xfId="4871"/>
    <cellStyle name="Normal 2 10 3 2 3 2 3" xfId="4872"/>
    <cellStyle name="Normal 2 10 3 2 3 2 3 2" xfId="4873"/>
    <cellStyle name="Normal 2 10 3 2 3 2 4" xfId="4874"/>
    <cellStyle name="Normal 2 10 3 2 3 2 5" xfId="4875"/>
    <cellStyle name="Normal 2 10 3 2 3 3" xfId="4876"/>
    <cellStyle name="Normal 2 10 3 2 3 3 2" xfId="4877"/>
    <cellStyle name="Normal 2 10 3 2 3 3 2 2" xfId="4878"/>
    <cellStyle name="Normal 2 10 3 2 3 3 3" xfId="4879"/>
    <cellStyle name="Normal 2 10 3 2 3 3 4" xfId="4880"/>
    <cellStyle name="Normal 2 10 3 2 3 4" xfId="4881"/>
    <cellStyle name="Normal 2 10 3 2 3 4 2" xfId="4882"/>
    <cellStyle name="Normal 2 10 3 2 3 4 2 2" xfId="4883"/>
    <cellStyle name="Normal 2 10 3 2 3 4 3" xfId="4884"/>
    <cellStyle name="Normal 2 10 3 2 3 4 4" xfId="4885"/>
    <cellStyle name="Normal 2 10 3 2 3 5" xfId="4886"/>
    <cellStyle name="Normal 2 10 3 2 3 5 2" xfId="4887"/>
    <cellStyle name="Normal 2 10 3 2 3 6" xfId="4888"/>
    <cellStyle name="Normal 2 10 3 2 3 7" xfId="4889"/>
    <cellStyle name="Normal 2 10 3 2 4" xfId="4890"/>
    <cellStyle name="Normal 2 10 3 2 4 2" xfId="4891"/>
    <cellStyle name="Normal 2 10 3 2 4 2 2" xfId="4892"/>
    <cellStyle name="Normal 2 10 3 2 4 2 2 2" xfId="4893"/>
    <cellStyle name="Normal 2 10 3 2 4 2 3" xfId="4894"/>
    <cellStyle name="Normal 2 10 3 2 4 2 4" xfId="4895"/>
    <cellStyle name="Normal 2 10 3 2 4 3" xfId="4896"/>
    <cellStyle name="Normal 2 10 3 2 4 3 2" xfId="4897"/>
    <cellStyle name="Normal 2 10 3 2 4 4" xfId="4898"/>
    <cellStyle name="Normal 2 10 3 2 4 5" xfId="4899"/>
    <cellStyle name="Normal 2 10 3 2 5" xfId="4900"/>
    <cellStyle name="Normal 2 10 3 2 5 2" xfId="4901"/>
    <cellStyle name="Normal 2 10 3 2 5 2 2" xfId="4902"/>
    <cellStyle name="Normal 2 10 3 2 5 3" xfId="4903"/>
    <cellStyle name="Normal 2 10 3 2 5 4" xfId="4904"/>
    <cellStyle name="Normal 2 10 3 2 6" xfId="4905"/>
    <cellStyle name="Normal 2 10 3 2 6 2" xfId="4906"/>
    <cellStyle name="Normal 2 10 3 2 6 2 2" xfId="4907"/>
    <cellStyle name="Normal 2 10 3 2 6 3" xfId="4908"/>
    <cellStyle name="Normal 2 10 3 2 6 4" xfId="4909"/>
    <cellStyle name="Normal 2 10 3 2 7" xfId="4910"/>
    <cellStyle name="Normal 2 10 3 2 7 2" xfId="4911"/>
    <cellStyle name="Normal 2 10 3 2 8" xfId="4912"/>
    <cellStyle name="Normal 2 10 3 2 9" xfId="4913"/>
    <cellStyle name="Normal 2 10 3 2_Tab1" xfId="4914"/>
    <cellStyle name="Normal 2 10 3 3" xfId="1325"/>
    <cellStyle name="Normal 2 10 3 3 2" xfId="4915"/>
    <cellStyle name="Normal 2 10 3 3 2 2" xfId="4916"/>
    <cellStyle name="Normal 2 10 3 3 2 2 2" xfId="4917"/>
    <cellStyle name="Normal 2 10 3 3 2 2 2 2" xfId="4918"/>
    <cellStyle name="Normal 2 10 3 3 2 2 3" xfId="4919"/>
    <cellStyle name="Normal 2 10 3 3 2 2 4" xfId="4920"/>
    <cellStyle name="Normal 2 10 3 3 2 3" xfId="4921"/>
    <cellStyle name="Normal 2 10 3 3 2 3 2" xfId="4922"/>
    <cellStyle name="Normal 2 10 3 3 2 4" xfId="4923"/>
    <cellStyle name="Normal 2 10 3 3 2 5" xfId="4924"/>
    <cellStyle name="Normal 2 10 3 3 3" xfId="4925"/>
    <cellStyle name="Normal 2 10 3 3 3 2" xfId="4926"/>
    <cellStyle name="Normal 2 10 3 3 3 2 2" xfId="4927"/>
    <cellStyle name="Normal 2 10 3 3 3 3" xfId="4928"/>
    <cellStyle name="Normal 2 10 3 3 3 4" xfId="4929"/>
    <cellStyle name="Normal 2 10 3 3 4" xfId="4930"/>
    <cellStyle name="Normal 2 10 3 3 4 2" xfId="4931"/>
    <cellStyle name="Normal 2 10 3 3 4 2 2" xfId="4932"/>
    <cellStyle name="Normal 2 10 3 3 4 3" xfId="4933"/>
    <cellStyle name="Normal 2 10 3 3 4 4" xfId="4934"/>
    <cellStyle name="Normal 2 10 3 3 5" xfId="4935"/>
    <cellStyle name="Normal 2 10 3 3 5 2" xfId="4936"/>
    <cellStyle name="Normal 2 10 3 3 6" xfId="4937"/>
    <cellStyle name="Normal 2 10 3 3 7" xfId="4938"/>
    <cellStyle name="Normal 2 10 3 4" xfId="1326"/>
    <cellStyle name="Normal 2 10 3 4 2" xfId="4939"/>
    <cellStyle name="Normal 2 10 3 4 2 2" xfId="4940"/>
    <cellStyle name="Normal 2 10 3 4 2 2 2" xfId="4941"/>
    <cellStyle name="Normal 2 10 3 4 2 2 2 2" xfId="4942"/>
    <cellStyle name="Normal 2 10 3 4 2 2 3" xfId="4943"/>
    <cellStyle name="Normal 2 10 3 4 2 2 4" xfId="4944"/>
    <cellStyle name="Normal 2 10 3 4 2 3" xfId="4945"/>
    <cellStyle name="Normal 2 10 3 4 2 3 2" xfId="4946"/>
    <cellStyle name="Normal 2 10 3 4 2 4" xfId="4947"/>
    <cellStyle name="Normal 2 10 3 4 2 5" xfId="4948"/>
    <cellStyle name="Normal 2 10 3 4 3" xfId="4949"/>
    <cellStyle name="Normal 2 10 3 4 3 2" xfId="4950"/>
    <cellStyle name="Normal 2 10 3 4 3 2 2" xfId="4951"/>
    <cellStyle name="Normal 2 10 3 4 3 3" xfId="4952"/>
    <cellStyle name="Normal 2 10 3 4 3 4" xfId="4953"/>
    <cellStyle name="Normal 2 10 3 4 4" xfId="4954"/>
    <cellStyle name="Normal 2 10 3 4 4 2" xfId="4955"/>
    <cellStyle name="Normal 2 10 3 4 4 2 2" xfId="4956"/>
    <cellStyle name="Normal 2 10 3 4 4 3" xfId="4957"/>
    <cellStyle name="Normal 2 10 3 4 4 4" xfId="4958"/>
    <cellStyle name="Normal 2 10 3 4 5" xfId="4959"/>
    <cellStyle name="Normal 2 10 3 4 5 2" xfId="4960"/>
    <cellStyle name="Normal 2 10 3 4 6" xfId="4961"/>
    <cellStyle name="Normal 2 10 3 4 7" xfId="4962"/>
    <cellStyle name="Normal 2 10 3 5" xfId="4963"/>
    <cellStyle name="Normal 2 10 3 5 2" xfId="4964"/>
    <cellStyle name="Normal 2 10 3 5 2 2" xfId="4965"/>
    <cellStyle name="Normal 2 10 3 5 2 2 2" xfId="4966"/>
    <cellStyle name="Normal 2 10 3 5 2 3" xfId="4967"/>
    <cellStyle name="Normal 2 10 3 5 2 4" xfId="4968"/>
    <cellStyle name="Normal 2 10 3 5 3" xfId="4969"/>
    <cellStyle name="Normal 2 10 3 5 3 2" xfId="4970"/>
    <cellStyle name="Normal 2 10 3 5 4" xfId="4971"/>
    <cellStyle name="Normal 2 10 3 5 5" xfId="4972"/>
    <cellStyle name="Normal 2 10 3 6" xfId="4973"/>
    <cellStyle name="Normal 2 10 3 6 2" xfId="4974"/>
    <cellStyle name="Normal 2 10 3 6 2 2" xfId="4975"/>
    <cellStyle name="Normal 2 10 3 6 3" xfId="4976"/>
    <cellStyle name="Normal 2 10 3 6 4" xfId="4977"/>
    <cellStyle name="Normal 2 10 3 7" xfId="4978"/>
    <cellStyle name="Normal 2 10 3 7 2" xfId="4979"/>
    <cellStyle name="Normal 2 10 3 7 2 2" xfId="4980"/>
    <cellStyle name="Normal 2 10 3 7 3" xfId="4981"/>
    <cellStyle name="Normal 2 10 3 7 4" xfId="4982"/>
    <cellStyle name="Normal 2 10 3 8" xfId="4983"/>
    <cellStyle name="Normal 2 10 3 8 2" xfId="4984"/>
    <cellStyle name="Normal 2 10 3 9" xfId="4985"/>
    <cellStyle name="Normal 2 10 3_Tab1" xfId="4986"/>
    <cellStyle name="Normal 2 10 4" xfId="1327"/>
    <cellStyle name="Normal 2 10 4 2" xfId="1328"/>
    <cellStyle name="Normal 2 10 4 2 2" xfId="4987"/>
    <cellStyle name="Normal 2 10 4 2 2 2" xfId="4988"/>
    <cellStyle name="Normal 2 10 4 2 2 2 2" xfId="4989"/>
    <cellStyle name="Normal 2 10 4 2 2 2 2 2" xfId="4990"/>
    <cellStyle name="Normal 2 10 4 2 2 2 3" xfId="4991"/>
    <cellStyle name="Normal 2 10 4 2 2 2 4" xfId="4992"/>
    <cellStyle name="Normal 2 10 4 2 2 3" xfId="4993"/>
    <cellStyle name="Normal 2 10 4 2 2 3 2" xfId="4994"/>
    <cellStyle name="Normal 2 10 4 2 2 4" xfId="4995"/>
    <cellStyle name="Normal 2 10 4 2 2 5" xfId="4996"/>
    <cellStyle name="Normal 2 10 4 2 3" xfId="4997"/>
    <cellStyle name="Normal 2 10 4 2 3 2" xfId="4998"/>
    <cellStyle name="Normal 2 10 4 2 3 2 2" xfId="4999"/>
    <cellStyle name="Normal 2 10 4 2 3 3" xfId="5000"/>
    <cellStyle name="Normal 2 10 4 2 3 4" xfId="5001"/>
    <cellStyle name="Normal 2 10 4 2 4" xfId="5002"/>
    <cellStyle name="Normal 2 10 4 2 4 2" xfId="5003"/>
    <cellStyle name="Normal 2 10 4 2 4 2 2" xfId="5004"/>
    <cellStyle name="Normal 2 10 4 2 4 3" xfId="5005"/>
    <cellStyle name="Normal 2 10 4 2 4 4" xfId="5006"/>
    <cellStyle name="Normal 2 10 4 2 5" xfId="5007"/>
    <cellStyle name="Normal 2 10 4 2 5 2" xfId="5008"/>
    <cellStyle name="Normal 2 10 4 2 6" xfId="5009"/>
    <cellStyle name="Normal 2 10 4 2 7" xfId="5010"/>
    <cellStyle name="Normal 2 10 4 3" xfId="1329"/>
    <cellStyle name="Normal 2 10 4 3 2" xfId="5011"/>
    <cellStyle name="Normal 2 10 4 3 2 2" xfId="5012"/>
    <cellStyle name="Normal 2 10 4 3 2 2 2" xfId="5013"/>
    <cellStyle name="Normal 2 10 4 3 2 2 2 2" xfId="5014"/>
    <cellStyle name="Normal 2 10 4 3 2 2 3" xfId="5015"/>
    <cellStyle name="Normal 2 10 4 3 2 2 4" xfId="5016"/>
    <cellStyle name="Normal 2 10 4 3 2 3" xfId="5017"/>
    <cellStyle name="Normal 2 10 4 3 2 3 2" xfId="5018"/>
    <cellStyle name="Normal 2 10 4 3 2 4" xfId="5019"/>
    <cellStyle name="Normal 2 10 4 3 2 5" xfId="5020"/>
    <cellStyle name="Normal 2 10 4 3 3" xfId="5021"/>
    <cellStyle name="Normal 2 10 4 3 3 2" xfId="5022"/>
    <cellStyle name="Normal 2 10 4 3 3 2 2" xfId="5023"/>
    <cellStyle name="Normal 2 10 4 3 3 3" xfId="5024"/>
    <cellStyle name="Normal 2 10 4 3 3 4" xfId="5025"/>
    <cellStyle name="Normal 2 10 4 3 4" xfId="5026"/>
    <cellStyle name="Normal 2 10 4 3 4 2" xfId="5027"/>
    <cellStyle name="Normal 2 10 4 3 4 2 2" xfId="5028"/>
    <cellStyle name="Normal 2 10 4 3 4 3" xfId="5029"/>
    <cellStyle name="Normal 2 10 4 3 4 4" xfId="5030"/>
    <cellStyle name="Normal 2 10 4 3 5" xfId="5031"/>
    <cellStyle name="Normal 2 10 4 3 5 2" xfId="5032"/>
    <cellStyle name="Normal 2 10 4 3 6" xfId="5033"/>
    <cellStyle name="Normal 2 10 4 3 7" xfId="5034"/>
    <cellStyle name="Normal 2 10 4 4" xfId="5035"/>
    <cellStyle name="Normal 2 10 4 4 2" xfId="5036"/>
    <cellStyle name="Normal 2 10 4 4 2 2" xfId="5037"/>
    <cellStyle name="Normal 2 10 4 4 2 2 2" xfId="5038"/>
    <cellStyle name="Normal 2 10 4 4 2 3" xfId="5039"/>
    <cellStyle name="Normal 2 10 4 4 2 4" xfId="5040"/>
    <cellStyle name="Normal 2 10 4 4 3" xfId="5041"/>
    <cellStyle name="Normal 2 10 4 4 3 2" xfId="5042"/>
    <cellStyle name="Normal 2 10 4 4 4" xfId="5043"/>
    <cellStyle name="Normal 2 10 4 4 5" xfId="5044"/>
    <cellStyle name="Normal 2 10 4 5" xfId="5045"/>
    <cellStyle name="Normal 2 10 4 5 2" xfId="5046"/>
    <cellStyle name="Normal 2 10 4 5 2 2" xfId="5047"/>
    <cellStyle name="Normal 2 10 4 5 3" xfId="5048"/>
    <cellStyle name="Normal 2 10 4 5 4" xfId="5049"/>
    <cellStyle name="Normal 2 10 4 6" xfId="5050"/>
    <cellStyle name="Normal 2 10 4 6 2" xfId="5051"/>
    <cellStyle name="Normal 2 10 4 6 2 2" xfId="5052"/>
    <cellStyle name="Normal 2 10 4 6 3" xfId="5053"/>
    <cellStyle name="Normal 2 10 4 6 4" xfId="5054"/>
    <cellStyle name="Normal 2 10 4 7" xfId="5055"/>
    <cellStyle name="Normal 2 10 4 7 2" xfId="5056"/>
    <cellStyle name="Normal 2 10 4 8" xfId="5057"/>
    <cellStyle name="Normal 2 10 4 9" xfId="5058"/>
    <cellStyle name="Normal 2 10 4_Tab1" xfId="5059"/>
    <cellStyle name="Normal 2 10 5" xfId="1330"/>
    <cellStyle name="Normal 2 10 5 2" xfId="5060"/>
    <cellStyle name="Normal 2 10 5 2 2" xfId="5061"/>
    <cellStyle name="Normal 2 10 5 2 2 2" xfId="5062"/>
    <cellStyle name="Normal 2 10 5 2 2 2 2" xfId="5063"/>
    <cellStyle name="Normal 2 10 5 2 2 3" xfId="5064"/>
    <cellStyle name="Normal 2 10 5 2 2 4" xfId="5065"/>
    <cellStyle name="Normal 2 10 5 2 3" xfId="5066"/>
    <cellStyle name="Normal 2 10 5 2 3 2" xfId="5067"/>
    <cellStyle name="Normal 2 10 5 2 4" xfId="5068"/>
    <cellStyle name="Normal 2 10 5 2 5" xfId="5069"/>
    <cellStyle name="Normal 2 10 5 3" xfId="5070"/>
    <cellStyle name="Normal 2 10 5 3 2" xfId="5071"/>
    <cellStyle name="Normal 2 10 5 3 2 2" xfId="5072"/>
    <cellStyle name="Normal 2 10 5 3 3" xfId="5073"/>
    <cellStyle name="Normal 2 10 5 3 4" xfId="5074"/>
    <cellStyle name="Normal 2 10 5 4" xfId="5075"/>
    <cellStyle name="Normal 2 10 5 4 2" xfId="5076"/>
    <cellStyle name="Normal 2 10 5 4 2 2" xfId="5077"/>
    <cellStyle name="Normal 2 10 5 4 3" xfId="5078"/>
    <cellStyle name="Normal 2 10 5 4 4" xfId="5079"/>
    <cellStyle name="Normal 2 10 5 5" xfId="5080"/>
    <cellStyle name="Normal 2 10 5 5 2" xfId="5081"/>
    <cellStyle name="Normal 2 10 5 6" xfId="5082"/>
    <cellStyle name="Normal 2 10 5 7" xfId="5083"/>
    <cellStyle name="Normal 2 10 6" xfId="1331"/>
    <cellStyle name="Normal 2 10 6 2" xfId="5084"/>
    <cellStyle name="Normal 2 10 6 2 2" xfId="5085"/>
    <cellStyle name="Normal 2 10 6 2 2 2" xfId="5086"/>
    <cellStyle name="Normal 2 10 6 2 2 2 2" xfId="5087"/>
    <cellStyle name="Normal 2 10 6 2 2 3" xfId="5088"/>
    <cellStyle name="Normal 2 10 6 2 2 4" xfId="5089"/>
    <cellStyle name="Normal 2 10 6 2 3" xfId="5090"/>
    <cellStyle name="Normal 2 10 6 2 3 2" xfId="5091"/>
    <cellStyle name="Normal 2 10 6 2 4" xfId="5092"/>
    <cellStyle name="Normal 2 10 6 2 5" xfId="5093"/>
    <cellStyle name="Normal 2 10 6 3" xfId="5094"/>
    <cellStyle name="Normal 2 10 6 3 2" xfId="5095"/>
    <cellStyle name="Normal 2 10 6 3 2 2" xfId="5096"/>
    <cellStyle name="Normal 2 10 6 3 3" xfId="5097"/>
    <cellStyle name="Normal 2 10 6 3 4" xfId="5098"/>
    <cellStyle name="Normal 2 10 6 4" xfId="5099"/>
    <cellStyle name="Normal 2 10 6 4 2" xfId="5100"/>
    <cellStyle name="Normal 2 10 6 4 2 2" xfId="5101"/>
    <cellStyle name="Normal 2 10 6 4 3" xfId="5102"/>
    <cellStyle name="Normal 2 10 6 4 4" xfId="5103"/>
    <cellStyle name="Normal 2 10 6 5" xfId="5104"/>
    <cellStyle name="Normal 2 10 6 5 2" xfId="5105"/>
    <cellStyle name="Normal 2 10 6 6" xfId="5106"/>
    <cellStyle name="Normal 2 10 6 7" xfId="5107"/>
    <cellStyle name="Normal 2 10 7" xfId="5108"/>
    <cellStyle name="Normal 2 10 7 2" xfId="5109"/>
    <cellStyle name="Normal 2 10 7 2 2" xfId="5110"/>
    <cellStyle name="Normal 2 10 7 2 2 2" xfId="5111"/>
    <cellStyle name="Normal 2 10 7 2 3" xfId="5112"/>
    <cellStyle name="Normal 2 10 7 2 4" xfId="5113"/>
    <cellStyle name="Normal 2 10 7 3" xfId="5114"/>
    <cellStyle name="Normal 2 10 7 3 2" xfId="5115"/>
    <cellStyle name="Normal 2 10 7 4" xfId="5116"/>
    <cellStyle name="Normal 2 10 7 5" xfId="5117"/>
    <cellStyle name="Normal 2 10 8" xfId="5118"/>
    <cellStyle name="Normal 2 10 8 2" xfId="5119"/>
    <cellStyle name="Normal 2 10 8 2 2" xfId="5120"/>
    <cellStyle name="Normal 2 10 8 3" xfId="5121"/>
    <cellStyle name="Normal 2 10 8 4" xfId="5122"/>
    <cellStyle name="Normal 2 10 9" xfId="5123"/>
    <cellStyle name="Normal 2 10 9 2" xfId="5124"/>
    <cellStyle name="Normal 2 10 9 2 2" xfId="5125"/>
    <cellStyle name="Normal 2 10 9 3" xfId="5126"/>
    <cellStyle name="Normal 2 10 9 4" xfId="5127"/>
    <cellStyle name="Normal 2 10_Tab1" xfId="5128"/>
    <cellStyle name="Normal 2 11" xfId="1332"/>
    <cellStyle name="Normal 2 11 10" xfId="5129"/>
    <cellStyle name="Normal 2 11 10 2" xfId="5130"/>
    <cellStyle name="Normal 2 11 11" xfId="5131"/>
    <cellStyle name="Normal 2 11 12" xfId="5132"/>
    <cellStyle name="Normal 2 11 2" xfId="1333"/>
    <cellStyle name="Normal 2 11 2 10" xfId="5133"/>
    <cellStyle name="Normal 2 11 2 11" xfId="5134"/>
    <cellStyle name="Normal 2 11 2 2" xfId="1334"/>
    <cellStyle name="Normal 2 11 2 2 10" xfId="5135"/>
    <cellStyle name="Normal 2 11 2 2 2" xfId="1335"/>
    <cellStyle name="Normal 2 11 2 2 2 2" xfId="1336"/>
    <cellStyle name="Normal 2 11 2 2 2 2 2" xfId="5136"/>
    <cellStyle name="Normal 2 11 2 2 2 2 2 2" xfId="5137"/>
    <cellStyle name="Normal 2 11 2 2 2 2 2 2 2" xfId="5138"/>
    <cellStyle name="Normal 2 11 2 2 2 2 2 2 2 2" xfId="5139"/>
    <cellStyle name="Normal 2 11 2 2 2 2 2 2 3" xfId="5140"/>
    <cellStyle name="Normal 2 11 2 2 2 2 2 2 4" xfId="5141"/>
    <cellStyle name="Normal 2 11 2 2 2 2 2 3" xfId="5142"/>
    <cellStyle name="Normal 2 11 2 2 2 2 2 3 2" xfId="5143"/>
    <cellStyle name="Normal 2 11 2 2 2 2 2 4" xfId="5144"/>
    <cellStyle name="Normal 2 11 2 2 2 2 2 5" xfId="5145"/>
    <cellStyle name="Normal 2 11 2 2 2 2 3" xfId="5146"/>
    <cellStyle name="Normal 2 11 2 2 2 2 3 2" xfId="5147"/>
    <cellStyle name="Normal 2 11 2 2 2 2 3 2 2" xfId="5148"/>
    <cellStyle name="Normal 2 11 2 2 2 2 3 3" xfId="5149"/>
    <cellStyle name="Normal 2 11 2 2 2 2 3 4" xfId="5150"/>
    <cellStyle name="Normal 2 11 2 2 2 2 4" xfId="5151"/>
    <cellStyle name="Normal 2 11 2 2 2 2 4 2" xfId="5152"/>
    <cellStyle name="Normal 2 11 2 2 2 2 4 2 2" xfId="5153"/>
    <cellStyle name="Normal 2 11 2 2 2 2 4 3" xfId="5154"/>
    <cellStyle name="Normal 2 11 2 2 2 2 4 4" xfId="5155"/>
    <cellStyle name="Normal 2 11 2 2 2 2 5" xfId="5156"/>
    <cellStyle name="Normal 2 11 2 2 2 2 5 2" xfId="5157"/>
    <cellStyle name="Normal 2 11 2 2 2 2 6" xfId="5158"/>
    <cellStyle name="Normal 2 11 2 2 2 2 7" xfId="5159"/>
    <cellStyle name="Normal 2 11 2 2 2 3" xfId="1337"/>
    <cellStyle name="Normal 2 11 2 2 2 3 2" xfId="5160"/>
    <cellStyle name="Normal 2 11 2 2 2 3 2 2" xfId="5161"/>
    <cellStyle name="Normal 2 11 2 2 2 3 2 2 2" xfId="5162"/>
    <cellStyle name="Normal 2 11 2 2 2 3 2 2 2 2" xfId="5163"/>
    <cellStyle name="Normal 2 11 2 2 2 3 2 2 3" xfId="5164"/>
    <cellStyle name="Normal 2 11 2 2 2 3 2 2 4" xfId="5165"/>
    <cellStyle name="Normal 2 11 2 2 2 3 2 3" xfId="5166"/>
    <cellStyle name="Normal 2 11 2 2 2 3 2 3 2" xfId="5167"/>
    <cellStyle name="Normal 2 11 2 2 2 3 2 4" xfId="5168"/>
    <cellStyle name="Normal 2 11 2 2 2 3 2 5" xfId="5169"/>
    <cellStyle name="Normal 2 11 2 2 2 3 3" xfId="5170"/>
    <cellStyle name="Normal 2 11 2 2 2 3 3 2" xfId="5171"/>
    <cellStyle name="Normal 2 11 2 2 2 3 3 2 2" xfId="5172"/>
    <cellStyle name="Normal 2 11 2 2 2 3 3 3" xfId="5173"/>
    <cellStyle name="Normal 2 11 2 2 2 3 3 4" xfId="5174"/>
    <cellStyle name="Normal 2 11 2 2 2 3 4" xfId="5175"/>
    <cellStyle name="Normal 2 11 2 2 2 3 4 2" xfId="5176"/>
    <cellStyle name="Normal 2 11 2 2 2 3 4 2 2" xfId="5177"/>
    <cellStyle name="Normal 2 11 2 2 2 3 4 3" xfId="5178"/>
    <cellStyle name="Normal 2 11 2 2 2 3 4 4" xfId="5179"/>
    <cellStyle name="Normal 2 11 2 2 2 3 5" xfId="5180"/>
    <cellStyle name="Normal 2 11 2 2 2 3 5 2" xfId="5181"/>
    <cellStyle name="Normal 2 11 2 2 2 3 6" xfId="5182"/>
    <cellStyle name="Normal 2 11 2 2 2 3 7" xfId="5183"/>
    <cellStyle name="Normal 2 11 2 2 2 4" xfId="5184"/>
    <cellStyle name="Normal 2 11 2 2 2 4 2" xfId="5185"/>
    <cellStyle name="Normal 2 11 2 2 2 4 2 2" xfId="5186"/>
    <cellStyle name="Normal 2 11 2 2 2 4 2 2 2" xfId="5187"/>
    <cellStyle name="Normal 2 11 2 2 2 4 2 3" xfId="5188"/>
    <cellStyle name="Normal 2 11 2 2 2 4 2 4" xfId="5189"/>
    <cellStyle name="Normal 2 11 2 2 2 4 3" xfId="5190"/>
    <cellStyle name="Normal 2 11 2 2 2 4 3 2" xfId="5191"/>
    <cellStyle name="Normal 2 11 2 2 2 4 4" xfId="5192"/>
    <cellStyle name="Normal 2 11 2 2 2 4 5" xfId="5193"/>
    <cellStyle name="Normal 2 11 2 2 2 5" xfId="5194"/>
    <cellStyle name="Normal 2 11 2 2 2 5 2" xfId="5195"/>
    <cellStyle name="Normal 2 11 2 2 2 5 2 2" xfId="5196"/>
    <cellStyle name="Normal 2 11 2 2 2 5 3" xfId="5197"/>
    <cellStyle name="Normal 2 11 2 2 2 5 4" xfId="5198"/>
    <cellStyle name="Normal 2 11 2 2 2 6" xfId="5199"/>
    <cellStyle name="Normal 2 11 2 2 2 6 2" xfId="5200"/>
    <cellStyle name="Normal 2 11 2 2 2 6 2 2" xfId="5201"/>
    <cellStyle name="Normal 2 11 2 2 2 6 3" xfId="5202"/>
    <cellStyle name="Normal 2 11 2 2 2 6 4" xfId="5203"/>
    <cellStyle name="Normal 2 11 2 2 2 7" xfId="5204"/>
    <cellStyle name="Normal 2 11 2 2 2 7 2" xfId="5205"/>
    <cellStyle name="Normal 2 11 2 2 2 8" xfId="5206"/>
    <cellStyle name="Normal 2 11 2 2 2 9" xfId="5207"/>
    <cellStyle name="Normal 2 11 2 2 2_Tab1" xfId="5208"/>
    <cellStyle name="Normal 2 11 2 2 3" xfId="1338"/>
    <cellStyle name="Normal 2 11 2 2 3 2" xfId="5209"/>
    <cellStyle name="Normal 2 11 2 2 3 2 2" xfId="5210"/>
    <cellStyle name="Normal 2 11 2 2 3 2 2 2" xfId="5211"/>
    <cellStyle name="Normal 2 11 2 2 3 2 2 2 2" xfId="5212"/>
    <cellStyle name="Normal 2 11 2 2 3 2 2 3" xfId="5213"/>
    <cellStyle name="Normal 2 11 2 2 3 2 2 4" xfId="5214"/>
    <cellStyle name="Normal 2 11 2 2 3 2 3" xfId="5215"/>
    <cellStyle name="Normal 2 11 2 2 3 2 3 2" xfId="5216"/>
    <cellStyle name="Normal 2 11 2 2 3 2 4" xfId="5217"/>
    <cellStyle name="Normal 2 11 2 2 3 2 5" xfId="5218"/>
    <cellStyle name="Normal 2 11 2 2 3 3" xfId="5219"/>
    <cellStyle name="Normal 2 11 2 2 3 3 2" xfId="5220"/>
    <cellStyle name="Normal 2 11 2 2 3 3 2 2" xfId="5221"/>
    <cellStyle name="Normal 2 11 2 2 3 3 3" xfId="5222"/>
    <cellStyle name="Normal 2 11 2 2 3 3 4" xfId="5223"/>
    <cellStyle name="Normal 2 11 2 2 3 4" xfId="5224"/>
    <cellStyle name="Normal 2 11 2 2 3 4 2" xfId="5225"/>
    <cellStyle name="Normal 2 11 2 2 3 4 2 2" xfId="5226"/>
    <cellStyle name="Normal 2 11 2 2 3 4 3" xfId="5227"/>
    <cellStyle name="Normal 2 11 2 2 3 4 4" xfId="5228"/>
    <cellStyle name="Normal 2 11 2 2 3 5" xfId="5229"/>
    <cellStyle name="Normal 2 11 2 2 3 5 2" xfId="5230"/>
    <cellStyle name="Normal 2 11 2 2 3 6" xfId="5231"/>
    <cellStyle name="Normal 2 11 2 2 3 7" xfId="5232"/>
    <cellStyle name="Normal 2 11 2 2 4" xfId="1339"/>
    <cellStyle name="Normal 2 11 2 2 4 2" xfId="5233"/>
    <cellStyle name="Normal 2 11 2 2 4 2 2" xfId="5234"/>
    <cellStyle name="Normal 2 11 2 2 4 2 2 2" xfId="5235"/>
    <cellStyle name="Normal 2 11 2 2 4 2 2 2 2" xfId="5236"/>
    <cellStyle name="Normal 2 11 2 2 4 2 2 3" xfId="5237"/>
    <cellStyle name="Normal 2 11 2 2 4 2 2 4" xfId="5238"/>
    <cellStyle name="Normal 2 11 2 2 4 2 3" xfId="5239"/>
    <cellStyle name="Normal 2 11 2 2 4 2 3 2" xfId="5240"/>
    <cellStyle name="Normal 2 11 2 2 4 2 4" xfId="5241"/>
    <cellStyle name="Normal 2 11 2 2 4 2 5" xfId="5242"/>
    <cellStyle name="Normal 2 11 2 2 4 3" xfId="5243"/>
    <cellStyle name="Normal 2 11 2 2 4 3 2" xfId="5244"/>
    <cellStyle name="Normal 2 11 2 2 4 3 2 2" xfId="5245"/>
    <cellStyle name="Normal 2 11 2 2 4 3 3" xfId="5246"/>
    <cellStyle name="Normal 2 11 2 2 4 3 4" xfId="5247"/>
    <cellStyle name="Normal 2 11 2 2 4 4" xfId="5248"/>
    <cellStyle name="Normal 2 11 2 2 4 4 2" xfId="5249"/>
    <cellStyle name="Normal 2 11 2 2 4 4 2 2" xfId="5250"/>
    <cellStyle name="Normal 2 11 2 2 4 4 3" xfId="5251"/>
    <cellStyle name="Normal 2 11 2 2 4 4 4" xfId="5252"/>
    <cellStyle name="Normal 2 11 2 2 4 5" xfId="5253"/>
    <cellStyle name="Normal 2 11 2 2 4 5 2" xfId="5254"/>
    <cellStyle name="Normal 2 11 2 2 4 6" xfId="5255"/>
    <cellStyle name="Normal 2 11 2 2 4 7" xfId="5256"/>
    <cellStyle name="Normal 2 11 2 2 5" xfId="5257"/>
    <cellStyle name="Normal 2 11 2 2 5 2" xfId="5258"/>
    <cellStyle name="Normal 2 11 2 2 5 2 2" xfId="5259"/>
    <cellStyle name="Normal 2 11 2 2 5 2 2 2" xfId="5260"/>
    <cellStyle name="Normal 2 11 2 2 5 2 3" xfId="5261"/>
    <cellStyle name="Normal 2 11 2 2 5 2 4" xfId="5262"/>
    <cellStyle name="Normal 2 11 2 2 5 3" xfId="5263"/>
    <cellStyle name="Normal 2 11 2 2 5 3 2" xfId="5264"/>
    <cellStyle name="Normal 2 11 2 2 5 4" xfId="5265"/>
    <cellStyle name="Normal 2 11 2 2 5 5" xfId="5266"/>
    <cellStyle name="Normal 2 11 2 2 6" xfId="5267"/>
    <cellStyle name="Normal 2 11 2 2 6 2" xfId="5268"/>
    <cellStyle name="Normal 2 11 2 2 6 2 2" xfId="5269"/>
    <cellStyle name="Normal 2 11 2 2 6 3" xfId="5270"/>
    <cellStyle name="Normal 2 11 2 2 6 4" xfId="5271"/>
    <cellStyle name="Normal 2 11 2 2 7" xfId="5272"/>
    <cellStyle name="Normal 2 11 2 2 7 2" xfId="5273"/>
    <cellStyle name="Normal 2 11 2 2 7 2 2" xfId="5274"/>
    <cellStyle name="Normal 2 11 2 2 7 3" xfId="5275"/>
    <cellStyle name="Normal 2 11 2 2 7 4" xfId="5276"/>
    <cellStyle name="Normal 2 11 2 2 8" xfId="5277"/>
    <cellStyle name="Normal 2 11 2 2 8 2" xfId="5278"/>
    <cellStyle name="Normal 2 11 2 2 9" xfId="5279"/>
    <cellStyle name="Normal 2 11 2 2_Tab1" xfId="5280"/>
    <cellStyle name="Normal 2 11 2 3" xfId="1340"/>
    <cellStyle name="Normal 2 11 2 3 2" xfId="1341"/>
    <cellStyle name="Normal 2 11 2 3 2 2" xfId="5281"/>
    <cellStyle name="Normal 2 11 2 3 2 2 2" xfId="5282"/>
    <cellStyle name="Normal 2 11 2 3 2 2 2 2" xfId="5283"/>
    <cellStyle name="Normal 2 11 2 3 2 2 2 2 2" xfId="5284"/>
    <cellStyle name="Normal 2 11 2 3 2 2 2 3" xfId="5285"/>
    <cellStyle name="Normal 2 11 2 3 2 2 2 4" xfId="5286"/>
    <cellStyle name="Normal 2 11 2 3 2 2 3" xfId="5287"/>
    <cellStyle name="Normal 2 11 2 3 2 2 3 2" xfId="5288"/>
    <cellStyle name="Normal 2 11 2 3 2 2 4" xfId="5289"/>
    <cellStyle name="Normal 2 11 2 3 2 2 5" xfId="5290"/>
    <cellStyle name="Normal 2 11 2 3 2 3" xfId="5291"/>
    <cellStyle name="Normal 2 11 2 3 2 3 2" xfId="5292"/>
    <cellStyle name="Normal 2 11 2 3 2 3 2 2" xfId="5293"/>
    <cellStyle name="Normal 2 11 2 3 2 3 3" xfId="5294"/>
    <cellStyle name="Normal 2 11 2 3 2 3 4" xfId="5295"/>
    <cellStyle name="Normal 2 11 2 3 2 4" xfId="5296"/>
    <cellStyle name="Normal 2 11 2 3 2 4 2" xfId="5297"/>
    <cellStyle name="Normal 2 11 2 3 2 4 2 2" xfId="5298"/>
    <cellStyle name="Normal 2 11 2 3 2 4 3" xfId="5299"/>
    <cellStyle name="Normal 2 11 2 3 2 4 4" xfId="5300"/>
    <cellStyle name="Normal 2 11 2 3 2 5" xfId="5301"/>
    <cellStyle name="Normal 2 11 2 3 2 5 2" xfId="5302"/>
    <cellStyle name="Normal 2 11 2 3 2 6" xfId="5303"/>
    <cellStyle name="Normal 2 11 2 3 2 7" xfId="5304"/>
    <cellStyle name="Normal 2 11 2 3 3" xfId="1342"/>
    <cellStyle name="Normal 2 11 2 3 3 2" xfId="5305"/>
    <cellStyle name="Normal 2 11 2 3 3 2 2" xfId="5306"/>
    <cellStyle name="Normal 2 11 2 3 3 2 2 2" xfId="5307"/>
    <cellStyle name="Normal 2 11 2 3 3 2 2 2 2" xfId="5308"/>
    <cellStyle name="Normal 2 11 2 3 3 2 2 3" xfId="5309"/>
    <cellStyle name="Normal 2 11 2 3 3 2 2 4" xfId="5310"/>
    <cellStyle name="Normal 2 11 2 3 3 2 3" xfId="5311"/>
    <cellStyle name="Normal 2 11 2 3 3 2 3 2" xfId="5312"/>
    <cellStyle name="Normal 2 11 2 3 3 2 4" xfId="5313"/>
    <cellStyle name="Normal 2 11 2 3 3 2 5" xfId="5314"/>
    <cellStyle name="Normal 2 11 2 3 3 3" xfId="5315"/>
    <cellStyle name="Normal 2 11 2 3 3 3 2" xfId="5316"/>
    <cellStyle name="Normal 2 11 2 3 3 3 2 2" xfId="5317"/>
    <cellStyle name="Normal 2 11 2 3 3 3 3" xfId="5318"/>
    <cellStyle name="Normal 2 11 2 3 3 3 4" xfId="5319"/>
    <cellStyle name="Normal 2 11 2 3 3 4" xfId="5320"/>
    <cellStyle name="Normal 2 11 2 3 3 4 2" xfId="5321"/>
    <cellStyle name="Normal 2 11 2 3 3 4 2 2" xfId="5322"/>
    <cellStyle name="Normal 2 11 2 3 3 4 3" xfId="5323"/>
    <cellStyle name="Normal 2 11 2 3 3 4 4" xfId="5324"/>
    <cellStyle name="Normal 2 11 2 3 3 5" xfId="5325"/>
    <cellStyle name="Normal 2 11 2 3 3 5 2" xfId="5326"/>
    <cellStyle name="Normal 2 11 2 3 3 6" xfId="5327"/>
    <cellStyle name="Normal 2 11 2 3 3 7" xfId="5328"/>
    <cellStyle name="Normal 2 11 2 3 4" xfId="5329"/>
    <cellStyle name="Normal 2 11 2 3 4 2" xfId="5330"/>
    <cellStyle name="Normal 2 11 2 3 4 2 2" xfId="5331"/>
    <cellStyle name="Normal 2 11 2 3 4 2 2 2" xfId="5332"/>
    <cellStyle name="Normal 2 11 2 3 4 2 3" xfId="5333"/>
    <cellStyle name="Normal 2 11 2 3 4 2 4" xfId="5334"/>
    <cellStyle name="Normal 2 11 2 3 4 3" xfId="5335"/>
    <cellStyle name="Normal 2 11 2 3 4 3 2" xfId="5336"/>
    <cellStyle name="Normal 2 11 2 3 4 4" xfId="5337"/>
    <cellStyle name="Normal 2 11 2 3 4 5" xfId="5338"/>
    <cellStyle name="Normal 2 11 2 3 5" xfId="5339"/>
    <cellStyle name="Normal 2 11 2 3 5 2" xfId="5340"/>
    <cellStyle name="Normal 2 11 2 3 5 2 2" xfId="5341"/>
    <cellStyle name="Normal 2 11 2 3 5 3" xfId="5342"/>
    <cellStyle name="Normal 2 11 2 3 5 4" xfId="5343"/>
    <cellStyle name="Normal 2 11 2 3 6" xfId="5344"/>
    <cellStyle name="Normal 2 11 2 3 6 2" xfId="5345"/>
    <cellStyle name="Normal 2 11 2 3 6 2 2" xfId="5346"/>
    <cellStyle name="Normal 2 11 2 3 6 3" xfId="5347"/>
    <cellStyle name="Normal 2 11 2 3 6 4" xfId="5348"/>
    <cellStyle name="Normal 2 11 2 3 7" xfId="5349"/>
    <cellStyle name="Normal 2 11 2 3 7 2" xfId="5350"/>
    <cellStyle name="Normal 2 11 2 3 8" xfId="5351"/>
    <cellStyle name="Normal 2 11 2 3 9" xfId="5352"/>
    <cellStyle name="Normal 2 11 2 3_Tab1" xfId="5353"/>
    <cellStyle name="Normal 2 11 2 4" xfId="1343"/>
    <cellStyle name="Normal 2 11 2 4 2" xfId="5354"/>
    <cellStyle name="Normal 2 11 2 4 2 2" xfId="5355"/>
    <cellStyle name="Normal 2 11 2 4 2 2 2" xfId="5356"/>
    <cellStyle name="Normal 2 11 2 4 2 2 2 2" xfId="5357"/>
    <cellStyle name="Normal 2 11 2 4 2 2 3" xfId="5358"/>
    <cellStyle name="Normal 2 11 2 4 2 2 4" xfId="5359"/>
    <cellStyle name="Normal 2 11 2 4 2 3" xfId="5360"/>
    <cellStyle name="Normal 2 11 2 4 2 3 2" xfId="5361"/>
    <cellStyle name="Normal 2 11 2 4 2 4" xfId="5362"/>
    <cellStyle name="Normal 2 11 2 4 2 5" xfId="5363"/>
    <cellStyle name="Normal 2 11 2 4 3" xfId="5364"/>
    <cellStyle name="Normal 2 11 2 4 3 2" xfId="5365"/>
    <cellStyle name="Normal 2 11 2 4 3 2 2" xfId="5366"/>
    <cellStyle name="Normal 2 11 2 4 3 3" xfId="5367"/>
    <cellStyle name="Normal 2 11 2 4 3 4" xfId="5368"/>
    <cellStyle name="Normal 2 11 2 4 4" xfId="5369"/>
    <cellStyle name="Normal 2 11 2 4 4 2" xfId="5370"/>
    <cellStyle name="Normal 2 11 2 4 4 2 2" xfId="5371"/>
    <cellStyle name="Normal 2 11 2 4 4 3" xfId="5372"/>
    <cellStyle name="Normal 2 11 2 4 4 4" xfId="5373"/>
    <cellStyle name="Normal 2 11 2 4 5" xfId="5374"/>
    <cellStyle name="Normal 2 11 2 4 5 2" xfId="5375"/>
    <cellStyle name="Normal 2 11 2 4 6" xfId="5376"/>
    <cellStyle name="Normal 2 11 2 4 7" xfId="5377"/>
    <cellStyle name="Normal 2 11 2 5" xfId="1344"/>
    <cellStyle name="Normal 2 11 2 5 2" xfId="5378"/>
    <cellStyle name="Normal 2 11 2 5 2 2" xfId="5379"/>
    <cellStyle name="Normal 2 11 2 5 2 2 2" xfId="5380"/>
    <cellStyle name="Normal 2 11 2 5 2 2 2 2" xfId="5381"/>
    <cellStyle name="Normal 2 11 2 5 2 2 3" xfId="5382"/>
    <cellStyle name="Normal 2 11 2 5 2 2 4" xfId="5383"/>
    <cellStyle name="Normal 2 11 2 5 2 3" xfId="5384"/>
    <cellStyle name="Normal 2 11 2 5 2 3 2" xfId="5385"/>
    <cellStyle name="Normal 2 11 2 5 2 4" xfId="5386"/>
    <cellStyle name="Normal 2 11 2 5 2 5" xfId="5387"/>
    <cellStyle name="Normal 2 11 2 5 3" xfId="5388"/>
    <cellStyle name="Normal 2 11 2 5 3 2" xfId="5389"/>
    <cellStyle name="Normal 2 11 2 5 3 2 2" xfId="5390"/>
    <cellStyle name="Normal 2 11 2 5 3 3" xfId="5391"/>
    <cellStyle name="Normal 2 11 2 5 3 4" xfId="5392"/>
    <cellStyle name="Normal 2 11 2 5 4" xfId="5393"/>
    <cellStyle name="Normal 2 11 2 5 4 2" xfId="5394"/>
    <cellStyle name="Normal 2 11 2 5 4 2 2" xfId="5395"/>
    <cellStyle name="Normal 2 11 2 5 4 3" xfId="5396"/>
    <cellStyle name="Normal 2 11 2 5 4 4" xfId="5397"/>
    <cellStyle name="Normal 2 11 2 5 5" xfId="5398"/>
    <cellStyle name="Normal 2 11 2 5 5 2" xfId="5399"/>
    <cellStyle name="Normal 2 11 2 5 6" xfId="5400"/>
    <cellStyle name="Normal 2 11 2 5 7" xfId="5401"/>
    <cellStyle name="Normal 2 11 2 6" xfId="5402"/>
    <cellStyle name="Normal 2 11 2 6 2" xfId="5403"/>
    <cellStyle name="Normal 2 11 2 6 2 2" xfId="5404"/>
    <cellStyle name="Normal 2 11 2 6 2 2 2" xfId="5405"/>
    <cellStyle name="Normal 2 11 2 6 2 3" xfId="5406"/>
    <cellStyle name="Normal 2 11 2 6 2 4" xfId="5407"/>
    <cellStyle name="Normal 2 11 2 6 3" xfId="5408"/>
    <cellStyle name="Normal 2 11 2 6 3 2" xfId="5409"/>
    <cellStyle name="Normal 2 11 2 6 4" xfId="5410"/>
    <cellStyle name="Normal 2 11 2 6 5" xfId="5411"/>
    <cellStyle name="Normal 2 11 2 7" xfId="5412"/>
    <cellStyle name="Normal 2 11 2 7 2" xfId="5413"/>
    <cellStyle name="Normal 2 11 2 7 2 2" xfId="5414"/>
    <cellStyle name="Normal 2 11 2 7 3" xfId="5415"/>
    <cellStyle name="Normal 2 11 2 7 4" xfId="5416"/>
    <cellStyle name="Normal 2 11 2 8" xfId="5417"/>
    <cellStyle name="Normal 2 11 2 8 2" xfId="5418"/>
    <cellStyle name="Normal 2 11 2 8 2 2" xfId="5419"/>
    <cellStyle name="Normal 2 11 2 8 3" xfId="5420"/>
    <cellStyle name="Normal 2 11 2 8 4" xfId="5421"/>
    <cellStyle name="Normal 2 11 2 9" xfId="5422"/>
    <cellStyle name="Normal 2 11 2 9 2" xfId="5423"/>
    <cellStyle name="Normal 2 11 2_Tab1" xfId="5424"/>
    <cellStyle name="Normal 2 11 3" xfId="1345"/>
    <cellStyle name="Normal 2 11 3 10" xfId="5425"/>
    <cellStyle name="Normal 2 11 3 2" xfId="1346"/>
    <cellStyle name="Normal 2 11 3 2 2" xfId="1347"/>
    <cellStyle name="Normal 2 11 3 2 2 2" xfId="5426"/>
    <cellStyle name="Normal 2 11 3 2 2 2 2" xfId="5427"/>
    <cellStyle name="Normal 2 11 3 2 2 2 2 2" xfId="5428"/>
    <cellStyle name="Normal 2 11 3 2 2 2 2 2 2" xfId="5429"/>
    <cellStyle name="Normal 2 11 3 2 2 2 2 3" xfId="5430"/>
    <cellStyle name="Normal 2 11 3 2 2 2 2 4" xfId="5431"/>
    <cellStyle name="Normal 2 11 3 2 2 2 3" xfId="5432"/>
    <cellStyle name="Normal 2 11 3 2 2 2 3 2" xfId="5433"/>
    <cellStyle name="Normal 2 11 3 2 2 2 4" xfId="5434"/>
    <cellStyle name="Normal 2 11 3 2 2 2 5" xfId="5435"/>
    <cellStyle name="Normal 2 11 3 2 2 3" xfId="5436"/>
    <cellStyle name="Normal 2 11 3 2 2 3 2" xfId="5437"/>
    <cellStyle name="Normal 2 11 3 2 2 3 2 2" xfId="5438"/>
    <cellStyle name="Normal 2 11 3 2 2 3 3" xfId="5439"/>
    <cellStyle name="Normal 2 11 3 2 2 3 4" xfId="5440"/>
    <cellStyle name="Normal 2 11 3 2 2 4" xfId="5441"/>
    <cellStyle name="Normal 2 11 3 2 2 4 2" xfId="5442"/>
    <cellStyle name="Normal 2 11 3 2 2 4 2 2" xfId="5443"/>
    <cellStyle name="Normal 2 11 3 2 2 4 3" xfId="5444"/>
    <cellStyle name="Normal 2 11 3 2 2 4 4" xfId="5445"/>
    <cellStyle name="Normal 2 11 3 2 2 5" xfId="5446"/>
    <cellStyle name="Normal 2 11 3 2 2 5 2" xfId="5447"/>
    <cellStyle name="Normal 2 11 3 2 2 6" xfId="5448"/>
    <cellStyle name="Normal 2 11 3 2 2 7" xfId="5449"/>
    <cellStyle name="Normal 2 11 3 2 3" xfId="1348"/>
    <cellStyle name="Normal 2 11 3 2 3 2" xfId="5450"/>
    <cellStyle name="Normal 2 11 3 2 3 2 2" xfId="5451"/>
    <cellStyle name="Normal 2 11 3 2 3 2 2 2" xfId="5452"/>
    <cellStyle name="Normal 2 11 3 2 3 2 2 2 2" xfId="5453"/>
    <cellStyle name="Normal 2 11 3 2 3 2 2 3" xfId="5454"/>
    <cellStyle name="Normal 2 11 3 2 3 2 2 4" xfId="5455"/>
    <cellStyle name="Normal 2 11 3 2 3 2 3" xfId="5456"/>
    <cellStyle name="Normal 2 11 3 2 3 2 3 2" xfId="5457"/>
    <cellStyle name="Normal 2 11 3 2 3 2 4" xfId="5458"/>
    <cellStyle name="Normal 2 11 3 2 3 2 5" xfId="5459"/>
    <cellStyle name="Normal 2 11 3 2 3 3" xfId="5460"/>
    <cellStyle name="Normal 2 11 3 2 3 3 2" xfId="5461"/>
    <cellStyle name="Normal 2 11 3 2 3 3 2 2" xfId="5462"/>
    <cellStyle name="Normal 2 11 3 2 3 3 3" xfId="5463"/>
    <cellStyle name="Normal 2 11 3 2 3 3 4" xfId="5464"/>
    <cellStyle name="Normal 2 11 3 2 3 4" xfId="5465"/>
    <cellStyle name="Normal 2 11 3 2 3 4 2" xfId="5466"/>
    <cellStyle name="Normal 2 11 3 2 3 4 2 2" xfId="5467"/>
    <cellStyle name="Normal 2 11 3 2 3 4 3" xfId="5468"/>
    <cellStyle name="Normal 2 11 3 2 3 4 4" xfId="5469"/>
    <cellStyle name="Normal 2 11 3 2 3 5" xfId="5470"/>
    <cellStyle name="Normal 2 11 3 2 3 5 2" xfId="5471"/>
    <cellStyle name="Normal 2 11 3 2 3 6" xfId="5472"/>
    <cellStyle name="Normal 2 11 3 2 3 7" xfId="5473"/>
    <cellStyle name="Normal 2 11 3 2 4" xfId="5474"/>
    <cellStyle name="Normal 2 11 3 2 4 2" xfId="5475"/>
    <cellStyle name="Normal 2 11 3 2 4 2 2" xfId="5476"/>
    <cellStyle name="Normal 2 11 3 2 4 2 2 2" xfId="5477"/>
    <cellStyle name="Normal 2 11 3 2 4 2 3" xfId="5478"/>
    <cellStyle name="Normal 2 11 3 2 4 2 4" xfId="5479"/>
    <cellStyle name="Normal 2 11 3 2 4 3" xfId="5480"/>
    <cellStyle name="Normal 2 11 3 2 4 3 2" xfId="5481"/>
    <cellStyle name="Normal 2 11 3 2 4 4" xfId="5482"/>
    <cellStyle name="Normal 2 11 3 2 4 5" xfId="5483"/>
    <cellStyle name="Normal 2 11 3 2 5" xfId="5484"/>
    <cellStyle name="Normal 2 11 3 2 5 2" xfId="5485"/>
    <cellStyle name="Normal 2 11 3 2 5 2 2" xfId="5486"/>
    <cellStyle name="Normal 2 11 3 2 5 3" xfId="5487"/>
    <cellStyle name="Normal 2 11 3 2 5 4" xfId="5488"/>
    <cellStyle name="Normal 2 11 3 2 6" xfId="5489"/>
    <cellStyle name="Normal 2 11 3 2 6 2" xfId="5490"/>
    <cellStyle name="Normal 2 11 3 2 6 2 2" xfId="5491"/>
    <cellStyle name="Normal 2 11 3 2 6 3" xfId="5492"/>
    <cellStyle name="Normal 2 11 3 2 6 4" xfId="5493"/>
    <cellStyle name="Normal 2 11 3 2 7" xfId="5494"/>
    <cellStyle name="Normal 2 11 3 2 7 2" xfId="5495"/>
    <cellStyle name="Normal 2 11 3 2 8" xfId="5496"/>
    <cellStyle name="Normal 2 11 3 2 9" xfId="5497"/>
    <cellStyle name="Normal 2 11 3 2_Tab1" xfId="5498"/>
    <cellStyle name="Normal 2 11 3 3" xfId="1349"/>
    <cellStyle name="Normal 2 11 3 3 2" xfId="5499"/>
    <cellStyle name="Normal 2 11 3 3 2 2" xfId="5500"/>
    <cellStyle name="Normal 2 11 3 3 2 2 2" xfId="5501"/>
    <cellStyle name="Normal 2 11 3 3 2 2 2 2" xfId="5502"/>
    <cellStyle name="Normal 2 11 3 3 2 2 3" xfId="5503"/>
    <cellStyle name="Normal 2 11 3 3 2 2 4" xfId="5504"/>
    <cellStyle name="Normal 2 11 3 3 2 3" xfId="5505"/>
    <cellStyle name="Normal 2 11 3 3 2 3 2" xfId="5506"/>
    <cellStyle name="Normal 2 11 3 3 2 4" xfId="5507"/>
    <cellStyle name="Normal 2 11 3 3 2 5" xfId="5508"/>
    <cellStyle name="Normal 2 11 3 3 3" xfId="5509"/>
    <cellStyle name="Normal 2 11 3 3 3 2" xfId="5510"/>
    <cellStyle name="Normal 2 11 3 3 3 2 2" xfId="5511"/>
    <cellStyle name="Normal 2 11 3 3 3 3" xfId="5512"/>
    <cellStyle name="Normal 2 11 3 3 3 4" xfId="5513"/>
    <cellStyle name="Normal 2 11 3 3 4" xfId="5514"/>
    <cellStyle name="Normal 2 11 3 3 4 2" xfId="5515"/>
    <cellStyle name="Normal 2 11 3 3 4 2 2" xfId="5516"/>
    <cellStyle name="Normal 2 11 3 3 4 3" xfId="5517"/>
    <cellStyle name="Normal 2 11 3 3 4 4" xfId="5518"/>
    <cellStyle name="Normal 2 11 3 3 5" xfId="5519"/>
    <cellStyle name="Normal 2 11 3 3 5 2" xfId="5520"/>
    <cellStyle name="Normal 2 11 3 3 6" xfId="5521"/>
    <cellStyle name="Normal 2 11 3 3 7" xfId="5522"/>
    <cellStyle name="Normal 2 11 3 4" xfId="1350"/>
    <cellStyle name="Normal 2 11 3 4 2" xfId="5523"/>
    <cellStyle name="Normal 2 11 3 4 2 2" xfId="5524"/>
    <cellStyle name="Normal 2 11 3 4 2 2 2" xfId="5525"/>
    <cellStyle name="Normal 2 11 3 4 2 2 2 2" xfId="5526"/>
    <cellStyle name="Normal 2 11 3 4 2 2 3" xfId="5527"/>
    <cellStyle name="Normal 2 11 3 4 2 2 4" xfId="5528"/>
    <cellStyle name="Normal 2 11 3 4 2 3" xfId="5529"/>
    <cellStyle name="Normal 2 11 3 4 2 3 2" xfId="5530"/>
    <cellStyle name="Normal 2 11 3 4 2 4" xfId="5531"/>
    <cellStyle name="Normal 2 11 3 4 2 5" xfId="5532"/>
    <cellStyle name="Normal 2 11 3 4 3" xfId="5533"/>
    <cellStyle name="Normal 2 11 3 4 3 2" xfId="5534"/>
    <cellStyle name="Normal 2 11 3 4 3 2 2" xfId="5535"/>
    <cellStyle name="Normal 2 11 3 4 3 3" xfId="5536"/>
    <cellStyle name="Normal 2 11 3 4 3 4" xfId="5537"/>
    <cellStyle name="Normal 2 11 3 4 4" xfId="5538"/>
    <cellStyle name="Normal 2 11 3 4 4 2" xfId="5539"/>
    <cellStyle name="Normal 2 11 3 4 4 2 2" xfId="5540"/>
    <cellStyle name="Normal 2 11 3 4 4 3" xfId="5541"/>
    <cellStyle name="Normal 2 11 3 4 4 4" xfId="5542"/>
    <cellStyle name="Normal 2 11 3 4 5" xfId="5543"/>
    <cellStyle name="Normal 2 11 3 4 5 2" xfId="5544"/>
    <cellStyle name="Normal 2 11 3 4 6" xfId="5545"/>
    <cellStyle name="Normal 2 11 3 4 7" xfId="5546"/>
    <cellStyle name="Normal 2 11 3 5" xfId="5547"/>
    <cellStyle name="Normal 2 11 3 5 2" xfId="5548"/>
    <cellStyle name="Normal 2 11 3 5 2 2" xfId="5549"/>
    <cellStyle name="Normal 2 11 3 5 2 2 2" xfId="5550"/>
    <cellStyle name="Normal 2 11 3 5 2 3" xfId="5551"/>
    <cellStyle name="Normal 2 11 3 5 2 4" xfId="5552"/>
    <cellStyle name="Normal 2 11 3 5 3" xfId="5553"/>
    <cellStyle name="Normal 2 11 3 5 3 2" xfId="5554"/>
    <cellStyle name="Normal 2 11 3 5 4" xfId="5555"/>
    <cellStyle name="Normal 2 11 3 5 5" xfId="5556"/>
    <cellStyle name="Normal 2 11 3 6" xfId="5557"/>
    <cellStyle name="Normal 2 11 3 6 2" xfId="5558"/>
    <cellStyle name="Normal 2 11 3 6 2 2" xfId="5559"/>
    <cellStyle name="Normal 2 11 3 6 3" xfId="5560"/>
    <cellStyle name="Normal 2 11 3 6 4" xfId="5561"/>
    <cellStyle name="Normal 2 11 3 7" xfId="5562"/>
    <cellStyle name="Normal 2 11 3 7 2" xfId="5563"/>
    <cellStyle name="Normal 2 11 3 7 2 2" xfId="5564"/>
    <cellStyle name="Normal 2 11 3 7 3" xfId="5565"/>
    <cellStyle name="Normal 2 11 3 7 4" xfId="5566"/>
    <cellStyle name="Normal 2 11 3 8" xfId="5567"/>
    <cellStyle name="Normal 2 11 3 8 2" xfId="5568"/>
    <cellStyle name="Normal 2 11 3 9" xfId="5569"/>
    <cellStyle name="Normal 2 11 3_Tab1" xfId="5570"/>
    <cellStyle name="Normal 2 11 4" xfId="1351"/>
    <cellStyle name="Normal 2 11 4 2" xfId="1352"/>
    <cellStyle name="Normal 2 11 4 2 2" xfId="5571"/>
    <cellStyle name="Normal 2 11 4 2 2 2" xfId="5572"/>
    <cellStyle name="Normal 2 11 4 2 2 2 2" xfId="5573"/>
    <cellStyle name="Normal 2 11 4 2 2 2 2 2" xfId="5574"/>
    <cellStyle name="Normal 2 11 4 2 2 2 3" xfId="5575"/>
    <cellStyle name="Normal 2 11 4 2 2 2 4" xfId="5576"/>
    <cellStyle name="Normal 2 11 4 2 2 3" xfId="5577"/>
    <cellStyle name="Normal 2 11 4 2 2 3 2" xfId="5578"/>
    <cellStyle name="Normal 2 11 4 2 2 4" xfId="5579"/>
    <cellStyle name="Normal 2 11 4 2 2 5" xfId="5580"/>
    <cellStyle name="Normal 2 11 4 2 3" xfId="5581"/>
    <cellStyle name="Normal 2 11 4 2 3 2" xfId="5582"/>
    <cellStyle name="Normal 2 11 4 2 3 2 2" xfId="5583"/>
    <cellStyle name="Normal 2 11 4 2 3 3" xfId="5584"/>
    <cellStyle name="Normal 2 11 4 2 3 4" xfId="5585"/>
    <cellStyle name="Normal 2 11 4 2 4" xfId="5586"/>
    <cellStyle name="Normal 2 11 4 2 4 2" xfId="5587"/>
    <cellStyle name="Normal 2 11 4 2 4 2 2" xfId="5588"/>
    <cellStyle name="Normal 2 11 4 2 4 3" xfId="5589"/>
    <cellStyle name="Normal 2 11 4 2 4 4" xfId="5590"/>
    <cellStyle name="Normal 2 11 4 2 5" xfId="5591"/>
    <cellStyle name="Normal 2 11 4 2 5 2" xfId="5592"/>
    <cellStyle name="Normal 2 11 4 2 6" xfId="5593"/>
    <cellStyle name="Normal 2 11 4 2 7" xfId="5594"/>
    <cellStyle name="Normal 2 11 4 3" xfId="1353"/>
    <cellStyle name="Normal 2 11 4 3 2" xfId="5595"/>
    <cellStyle name="Normal 2 11 4 3 2 2" xfId="5596"/>
    <cellStyle name="Normal 2 11 4 3 2 2 2" xfId="5597"/>
    <cellStyle name="Normal 2 11 4 3 2 2 2 2" xfId="5598"/>
    <cellStyle name="Normal 2 11 4 3 2 2 3" xfId="5599"/>
    <cellStyle name="Normal 2 11 4 3 2 2 4" xfId="5600"/>
    <cellStyle name="Normal 2 11 4 3 2 3" xfId="5601"/>
    <cellStyle name="Normal 2 11 4 3 2 3 2" xfId="5602"/>
    <cellStyle name="Normal 2 11 4 3 2 4" xfId="5603"/>
    <cellStyle name="Normal 2 11 4 3 2 5" xfId="5604"/>
    <cellStyle name="Normal 2 11 4 3 3" xfId="5605"/>
    <cellStyle name="Normal 2 11 4 3 3 2" xfId="5606"/>
    <cellStyle name="Normal 2 11 4 3 3 2 2" xfId="5607"/>
    <cellStyle name="Normal 2 11 4 3 3 3" xfId="5608"/>
    <cellStyle name="Normal 2 11 4 3 3 4" xfId="5609"/>
    <cellStyle name="Normal 2 11 4 3 4" xfId="5610"/>
    <cellStyle name="Normal 2 11 4 3 4 2" xfId="5611"/>
    <cellStyle name="Normal 2 11 4 3 4 2 2" xfId="5612"/>
    <cellStyle name="Normal 2 11 4 3 4 3" xfId="5613"/>
    <cellStyle name="Normal 2 11 4 3 4 4" xfId="5614"/>
    <cellStyle name="Normal 2 11 4 3 5" xfId="5615"/>
    <cellStyle name="Normal 2 11 4 3 5 2" xfId="5616"/>
    <cellStyle name="Normal 2 11 4 3 6" xfId="5617"/>
    <cellStyle name="Normal 2 11 4 3 7" xfId="5618"/>
    <cellStyle name="Normal 2 11 4 4" xfId="5619"/>
    <cellStyle name="Normal 2 11 4 4 2" xfId="5620"/>
    <cellStyle name="Normal 2 11 4 4 2 2" xfId="5621"/>
    <cellStyle name="Normal 2 11 4 4 2 2 2" xfId="5622"/>
    <cellStyle name="Normal 2 11 4 4 2 3" xfId="5623"/>
    <cellStyle name="Normal 2 11 4 4 2 4" xfId="5624"/>
    <cellStyle name="Normal 2 11 4 4 3" xfId="5625"/>
    <cellStyle name="Normal 2 11 4 4 3 2" xfId="5626"/>
    <cellStyle name="Normal 2 11 4 4 4" xfId="5627"/>
    <cellStyle name="Normal 2 11 4 4 5" xfId="5628"/>
    <cellStyle name="Normal 2 11 4 5" xfId="5629"/>
    <cellStyle name="Normal 2 11 4 5 2" xfId="5630"/>
    <cellStyle name="Normal 2 11 4 5 2 2" xfId="5631"/>
    <cellStyle name="Normal 2 11 4 5 3" xfId="5632"/>
    <cellStyle name="Normal 2 11 4 5 4" xfId="5633"/>
    <cellStyle name="Normal 2 11 4 6" xfId="5634"/>
    <cellStyle name="Normal 2 11 4 6 2" xfId="5635"/>
    <cellStyle name="Normal 2 11 4 6 2 2" xfId="5636"/>
    <cellStyle name="Normal 2 11 4 6 3" xfId="5637"/>
    <cellStyle name="Normal 2 11 4 6 4" xfId="5638"/>
    <cellStyle name="Normal 2 11 4 7" xfId="5639"/>
    <cellStyle name="Normal 2 11 4 7 2" xfId="5640"/>
    <cellStyle name="Normal 2 11 4 8" xfId="5641"/>
    <cellStyle name="Normal 2 11 4 9" xfId="5642"/>
    <cellStyle name="Normal 2 11 4_Tab1" xfId="5643"/>
    <cellStyle name="Normal 2 11 5" xfId="1354"/>
    <cellStyle name="Normal 2 11 5 2" xfId="5644"/>
    <cellStyle name="Normal 2 11 5 2 2" xfId="5645"/>
    <cellStyle name="Normal 2 11 5 2 2 2" xfId="5646"/>
    <cellStyle name="Normal 2 11 5 2 2 2 2" xfId="5647"/>
    <cellStyle name="Normal 2 11 5 2 2 3" xfId="5648"/>
    <cellStyle name="Normal 2 11 5 2 2 4" xfId="5649"/>
    <cellStyle name="Normal 2 11 5 2 3" xfId="5650"/>
    <cellStyle name="Normal 2 11 5 2 3 2" xfId="5651"/>
    <cellStyle name="Normal 2 11 5 2 4" xfId="5652"/>
    <cellStyle name="Normal 2 11 5 2 5" xfId="5653"/>
    <cellStyle name="Normal 2 11 5 3" xfId="5654"/>
    <cellStyle name="Normal 2 11 5 3 2" xfId="5655"/>
    <cellStyle name="Normal 2 11 5 3 2 2" xfId="5656"/>
    <cellStyle name="Normal 2 11 5 3 3" xfId="5657"/>
    <cellStyle name="Normal 2 11 5 3 4" xfId="5658"/>
    <cellStyle name="Normal 2 11 5 4" xfId="5659"/>
    <cellStyle name="Normal 2 11 5 4 2" xfId="5660"/>
    <cellStyle name="Normal 2 11 5 4 2 2" xfId="5661"/>
    <cellStyle name="Normal 2 11 5 4 3" xfId="5662"/>
    <cellStyle name="Normal 2 11 5 4 4" xfId="5663"/>
    <cellStyle name="Normal 2 11 5 5" xfId="5664"/>
    <cellStyle name="Normal 2 11 5 5 2" xfId="5665"/>
    <cellStyle name="Normal 2 11 5 6" xfId="5666"/>
    <cellStyle name="Normal 2 11 5 7" xfId="5667"/>
    <cellStyle name="Normal 2 11 6" xfId="1355"/>
    <cellStyle name="Normal 2 11 6 2" xfId="5668"/>
    <cellStyle name="Normal 2 11 6 2 2" xfId="5669"/>
    <cellStyle name="Normal 2 11 6 2 2 2" xfId="5670"/>
    <cellStyle name="Normal 2 11 6 2 2 2 2" xfId="5671"/>
    <cellStyle name="Normal 2 11 6 2 2 3" xfId="5672"/>
    <cellStyle name="Normal 2 11 6 2 2 4" xfId="5673"/>
    <cellStyle name="Normal 2 11 6 2 3" xfId="5674"/>
    <cellStyle name="Normal 2 11 6 2 3 2" xfId="5675"/>
    <cellStyle name="Normal 2 11 6 2 4" xfId="5676"/>
    <cellStyle name="Normal 2 11 6 2 5" xfId="5677"/>
    <cellStyle name="Normal 2 11 6 3" xfId="5678"/>
    <cellStyle name="Normal 2 11 6 3 2" xfId="5679"/>
    <cellStyle name="Normal 2 11 6 3 2 2" xfId="5680"/>
    <cellStyle name="Normal 2 11 6 3 3" xfId="5681"/>
    <cellStyle name="Normal 2 11 6 3 4" xfId="5682"/>
    <cellStyle name="Normal 2 11 6 4" xfId="5683"/>
    <cellStyle name="Normal 2 11 6 4 2" xfId="5684"/>
    <cellStyle name="Normal 2 11 6 4 2 2" xfId="5685"/>
    <cellStyle name="Normal 2 11 6 4 3" xfId="5686"/>
    <cellStyle name="Normal 2 11 6 4 4" xfId="5687"/>
    <cellStyle name="Normal 2 11 6 5" xfId="5688"/>
    <cellStyle name="Normal 2 11 6 5 2" xfId="5689"/>
    <cellStyle name="Normal 2 11 6 6" xfId="5690"/>
    <cellStyle name="Normal 2 11 6 7" xfId="5691"/>
    <cellStyle name="Normal 2 11 7" xfId="5692"/>
    <cellStyle name="Normal 2 11 7 2" xfId="5693"/>
    <cellStyle name="Normal 2 11 7 2 2" xfId="5694"/>
    <cellStyle name="Normal 2 11 7 2 2 2" xfId="5695"/>
    <cellStyle name="Normal 2 11 7 2 3" xfId="5696"/>
    <cellStyle name="Normal 2 11 7 2 4" xfId="5697"/>
    <cellStyle name="Normal 2 11 7 3" xfId="5698"/>
    <cellStyle name="Normal 2 11 7 3 2" xfId="5699"/>
    <cellStyle name="Normal 2 11 7 4" xfId="5700"/>
    <cellStyle name="Normal 2 11 7 5" xfId="5701"/>
    <cellStyle name="Normal 2 11 8" xfId="5702"/>
    <cellStyle name="Normal 2 11 8 2" xfId="5703"/>
    <cellStyle name="Normal 2 11 8 2 2" xfId="5704"/>
    <cellStyle name="Normal 2 11 8 3" xfId="5705"/>
    <cellStyle name="Normal 2 11 8 4" xfId="5706"/>
    <cellStyle name="Normal 2 11 9" xfId="5707"/>
    <cellStyle name="Normal 2 11 9 2" xfId="5708"/>
    <cellStyle name="Normal 2 11 9 2 2" xfId="5709"/>
    <cellStyle name="Normal 2 11 9 3" xfId="5710"/>
    <cellStyle name="Normal 2 11 9 4" xfId="5711"/>
    <cellStyle name="Normal 2 11_Tab1" xfId="5712"/>
    <cellStyle name="Normal 2 12" xfId="1356"/>
    <cellStyle name="Normal 2 12 10" xfId="5713"/>
    <cellStyle name="Normal 2 12 11" xfId="5714"/>
    <cellStyle name="Normal 2 12 2" xfId="1357"/>
    <cellStyle name="Normal 2 12 2 10" xfId="5715"/>
    <cellStyle name="Normal 2 12 2 2" xfId="1358"/>
    <cellStyle name="Normal 2 12 2 2 2" xfId="1359"/>
    <cellStyle name="Normal 2 12 2 2 2 2" xfId="5716"/>
    <cellStyle name="Normal 2 12 2 2 2 2 2" xfId="5717"/>
    <cellStyle name="Normal 2 12 2 2 2 2 2 2" xfId="5718"/>
    <cellStyle name="Normal 2 12 2 2 2 2 2 2 2" xfId="5719"/>
    <cellStyle name="Normal 2 12 2 2 2 2 2 3" xfId="5720"/>
    <cellStyle name="Normal 2 12 2 2 2 2 2 4" xfId="5721"/>
    <cellStyle name="Normal 2 12 2 2 2 2 3" xfId="5722"/>
    <cellStyle name="Normal 2 12 2 2 2 2 3 2" xfId="5723"/>
    <cellStyle name="Normal 2 12 2 2 2 2 4" xfId="5724"/>
    <cellStyle name="Normal 2 12 2 2 2 2 5" xfId="5725"/>
    <cellStyle name="Normal 2 12 2 2 2 3" xfId="5726"/>
    <cellStyle name="Normal 2 12 2 2 2 3 2" xfId="5727"/>
    <cellStyle name="Normal 2 12 2 2 2 3 2 2" xfId="5728"/>
    <cellStyle name="Normal 2 12 2 2 2 3 3" xfId="5729"/>
    <cellStyle name="Normal 2 12 2 2 2 3 4" xfId="5730"/>
    <cellStyle name="Normal 2 12 2 2 2 4" xfId="5731"/>
    <cellStyle name="Normal 2 12 2 2 2 4 2" xfId="5732"/>
    <cellStyle name="Normal 2 12 2 2 2 4 2 2" xfId="5733"/>
    <cellStyle name="Normal 2 12 2 2 2 4 3" xfId="5734"/>
    <cellStyle name="Normal 2 12 2 2 2 4 4" xfId="5735"/>
    <cellStyle name="Normal 2 12 2 2 2 5" xfId="5736"/>
    <cellStyle name="Normal 2 12 2 2 2 5 2" xfId="5737"/>
    <cellStyle name="Normal 2 12 2 2 2 6" xfId="5738"/>
    <cellStyle name="Normal 2 12 2 2 2 7" xfId="5739"/>
    <cellStyle name="Normal 2 12 2 2 3" xfId="1360"/>
    <cellStyle name="Normal 2 12 2 2 3 2" xfId="5740"/>
    <cellStyle name="Normal 2 12 2 2 3 2 2" xfId="5741"/>
    <cellStyle name="Normal 2 12 2 2 3 2 2 2" xfId="5742"/>
    <cellStyle name="Normal 2 12 2 2 3 2 2 2 2" xfId="5743"/>
    <cellStyle name="Normal 2 12 2 2 3 2 2 3" xfId="5744"/>
    <cellStyle name="Normal 2 12 2 2 3 2 2 4" xfId="5745"/>
    <cellStyle name="Normal 2 12 2 2 3 2 3" xfId="5746"/>
    <cellStyle name="Normal 2 12 2 2 3 2 3 2" xfId="5747"/>
    <cellStyle name="Normal 2 12 2 2 3 2 4" xfId="5748"/>
    <cellStyle name="Normal 2 12 2 2 3 2 5" xfId="5749"/>
    <cellStyle name="Normal 2 12 2 2 3 3" xfId="5750"/>
    <cellStyle name="Normal 2 12 2 2 3 3 2" xfId="5751"/>
    <cellStyle name="Normal 2 12 2 2 3 3 2 2" xfId="5752"/>
    <cellStyle name="Normal 2 12 2 2 3 3 3" xfId="5753"/>
    <cellStyle name="Normal 2 12 2 2 3 3 4" xfId="5754"/>
    <cellStyle name="Normal 2 12 2 2 3 4" xfId="5755"/>
    <cellStyle name="Normal 2 12 2 2 3 4 2" xfId="5756"/>
    <cellStyle name="Normal 2 12 2 2 3 4 2 2" xfId="5757"/>
    <cellStyle name="Normal 2 12 2 2 3 4 3" xfId="5758"/>
    <cellStyle name="Normal 2 12 2 2 3 4 4" xfId="5759"/>
    <cellStyle name="Normal 2 12 2 2 3 5" xfId="5760"/>
    <cellStyle name="Normal 2 12 2 2 3 5 2" xfId="5761"/>
    <cellStyle name="Normal 2 12 2 2 3 6" xfId="5762"/>
    <cellStyle name="Normal 2 12 2 2 3 7" xfId="5763"/>
    <cellStyle name="Normal 2 12 2 2 4" xfId="5764"/>
    <cellStyle name="Normal 2 12 2 2 4 2" xfId="5765"/>
    <cellStyle name="Normal 2 12 2 2 4 2 2" xfId="5766"/>
    <cellStyle name="Normal 2 12 2 2 4 2 2 2" xfId="5767"/>
    <cellStyle name="Normal 2 12 2 2 4 2 3" xfId="5768"/>
    <cellStyle name="Normal 2 12 2 2 4 2 4" xfId="5769"/>
    <cellStyle name="Normal 2 12 2 2 4 3" xfId="5770"/>
    <cellStyle name="Normal 2 12 2 2 4 3 2" xfId="5771"/>
    <cellStyle name="Normal 2 12 2 2 4 4" xfId="5772"/>
    <cellStyle name="Normal 2 12 2 2 4 5" xfId="5773"/>
    <cellStyle name="Normal 2 12 2 2 5" xfId="5774"/>
    <cellStyle name="Normal 2 12 2 2 5 2" xfId="5775"/>
    <cellStyle name="Normal 2 12 2 2 5 2 2" xfId="5776"/>
    <cellStyle name="Normal 2 12 2 2 5 3" xfId="5777"/>
    <cellStyle name="Normal 2 12 2 2 5 4" xfId="5778"/>
    <cellStyle name="Normal 2 12 2 2 6" xfId="5779"/>
    <cellStyle name="Normal 2 12 2 2 6 2" xfId="5780"/>
    <cellStyle name="Normal 2 12 2 2 6 2 2" xfId="5781"/>
    <cellStyle name="Normal 2 12 2 2 6 3" xfId="5782"/>
    <cellStyle name="Normal 2 12 2 2 6 4" xfId="5783"/>
    <cellStyle name="Normal 2 12 2 2 7" xfId="5784"/>
    <cellStyle name="Normal 2 12 2 2 7 2" xfId="5785"/>
    <cellStyle name="Normal 2 12 2 2 8" xfId="5786"/>
    <cellStyle name="Normal 2 12 2 2 9" xfId="5787"/>
    <cellStyle name="Normal 2 12 2 2_Tab1" xfId="5788"/>
    <cellStyle name="Normal 2 12 2 3" xfId="1361"/>
    <cellStyle name="Normal 2 12 2 3 2" xfId="5789"/>
    <cellStyle name="Normal 2 12 2 3 2 2" xfId="5790"/>
    <cellStyle name="Normal 2 12 2 3 2 2 2" xfId="5791"/>
    <cellStyle name="Normal 2 12 2 3 2 2 2 2" xfId="5792"/>
    <cellStyle name="Normal 2 12 2 3 2 2 3" xfId="5793"/>
    <cellStyle name="Normal 2 12 2 3 2 2 4" xfId="5794"/>
    <cellStyle name="Normal 2 12 2 3 2 3" xfId="5795"/>
    <cellStyle name="Normal 2 12 2 3 2 3 2" xfId="5796"/>
    <cellStyle name="Normal 2 12 2 3 2 4" xfId="5797"/>
    <cellStyle name="Normal 2 12 2 3 2 5" xfId="5798"/>
    <cellStyle name="Normal 2 12 2 3 3" xfId="5799"/>
    <cellStyle name="Normal 2 12 2 3 3 2" xfId="5800"/>
    <cellStyle name="Normal 2 12 2 3 3 2 2" xfId="5801"/>
    <cellStyle name="Normal 2 12 2 3 3 3" xfId="5802"/>
    <cellStyle name="Normal 2 12 2 3 3 4" xfId="5803"/>
    <cellStyle name="Normal 2 12 2 3 4" xfId="5804"/>
    <cellStyle name="Normal 2 12 2 3 4 2" xfId="5805"/>
    <cellStyle name="Normal 2 12 2 3 4 2 2" xfId="5806"/>
    <cellStyle name="Normal 2 12 2 3 4 3" xfId="5807"/>
    <cellStyle name="Normal 2 12 2 3 4 4" xfId="5808"/>
    <cellStyle name="Normal 2 12 2 3 5" xfId="5809"/>
    <cellStyle name="Normal 2 12 2 3 5 2" xfId="5810"/>
    <cellStyle name="Normal 2 12 2 3 6" xfId="5811"/>
    <cellStyle name="Normal 2 12 2 3 7" xfId="5812"/>
    <cellStyle name="Normal 2 12 2 4" xfId="1362"/>
    <cellStyle name="Normal 2 12 2 4 2" xfId="5813"/>
    <cellStyle name="Normal 2 12 2 4 2 2" xfId="5814"/>
    <cellStyle name="Normal 2 12 2 4 2 2 2" xfId="5815"/>
    <cellStyle name="Normal 2 12 2 4 2 2 2 2" xfId="5816"/>
    <cellStyle name="Normal 2 12 2 4 2 2 3" xfId="5817"/>
    <cellStyle name="Normal 2 12 2 4 2 2 4" xfId="5818"/>
    <cellStyle name="Normal 2 12 2 4 2 3" xfId="5819"/>
    <cellStyle name="Normal 2 12 2 4 2 3 2" xfId="5820"/>
    <cellStyle name="Normal 2 12 2 4 2 4" xfId="5821"/>
    <cellStyle name="Normal 2 12 2 4 2 5" xfId="5822"/>
    <cellStyle name="Normal 2 12 2 4 3" xfId="5823"/>
    <cellStyle name="Normal 2 12 2 4 3 2" xfId="5824"/>
    <cellStyle name="Normal 2 12 2 4 3 2 2" xfId="5825"/>
    <cellStyle name="Normal 2 12 2 4 3 3" xfId="5826"/>
    <cellStyle name="Normal 2 12 2 4 3 4" xfId="5827"/>
    <cellStyle name="Normal 2 12 2 4 4" xfId="5828"/>
    <cellStyle name="Normal 2 12 2 4 4 2" xfId="5829"/>
    <cellStyle name="Normal 2 12 2 4 4 2 2" xfId="5830"/>
    <cellStyle name="Normal 2 12 2 4 4 3" xfId="5831"/>
    <cellStyle name="Normal 2 12 2 4 4 4" xfId="5832"/>
    <cellStyle name="Normal 2 12 2 4 5" xfId="5833"/>
    <cellStyle name="Normal 2 12 2 4 5 2" xfId="5834"/>
    <cellStyle name="Normal 2 12 2 4 6" xfId="5835"/>
    <cellStyle name="Normal 2 12 2 4 7" xfId="5836"/>
    <cellStyle name="Normal 2 12 2 5" xfId="5837"/>
    <cellStyle name="Normal 2 12 2 5 2" xfId="5838"/>
    <cellStyle name="Normal 2 12 2 5 2 2" xfId="5839"/>
    <cellStyle name="Normal 2 12 2 5 2 2 2" xfId="5840"/>
    <cellStyle name="Normal 2 12 2 5 2 3" xfId="5841"/>
    <cellStyle name="Normal 2 12 2 5 2 4" xfId="5842"/>
    <cellStyle name="Normal 2 12 2 5 3" xfId="5843"/>
    <cellStyle name="Normal 2 12 2 5 3 2" xfId="5844"/>
    <cellStyle name="Normal 2 12 2 5 4" xfId="5845"/>
    <cellStyle name="Normal 2 12 2 5 5" xfId="5846"/>
    <cellStyle name="Normal 2 12 2 6" xfId="5847"/>
    <cellStyle name="Normal 2 12 2 6 2" xfId="5848"/>
    <cellStyle name="Normal 2 12 2 6 2 2" xfId="5849"/>
    <cellStyle name="Normal 2 12 2 6 3" xfId="5850"/>
    <cellStyle name="Normal 2 12 2 6 4" xfId="5851"/>
    <cellStyle name="Normal 2 12 2 7" xfId="5852"/>
    <cellStyle name="Normal 2 12 2 7 2" xfId="5853"/>
    <cellStyle name="Normal 2 12 2 7 2 2" xfId="5854"/>
    <cellStyle name="Normal 2 12 2 7 3" xfId="5855"/>
    <cellStyle name="Normal 2 12 2 7 4" xfId="5856"/>
    <cellStyle name="Normal 2 12 2 8" xfId="5857"/>
    <cellStyle name="Normal 2 12 2 8 2" xfId="5858"/>
    <cellStyle name="Normal 2 12 2 9" xfId="5859"/>
    <cellStyle name="Normal 2 12 2_Tab1" xfId="5860"/>
    <cellStyle name="Normal 2 12 3" xfId="1363"/>
    <cellStyle name="Normal 2 12 3 2" xfId="1364"/>
    <cellStyle name="Normal 2 12 3 2 2" xfId="5861"/>
    <cellStyle name="Normal 2 12 3 2 2 2" xfId="5862"/>
    <cellStyle name="Normal 2 12 3 2 2 2 2" xfId="5863"/>
    <cellStyle name="Normal 2 12 3 2 2 2 2 2" xfId="5864"/>
    <cellStyle name="Normal 2 12 3 2 2 2 3" xfId="5865"/>
    <cellStyle name="Normal 2 12 3 2 2 2 4" xfId="5866"/>
    <cellStyle name="Normal 2 12 3 2 2 3" xfId="5867"/>
    <cellStyle name="Normal 2 12 3 2 2 3 2" xfId="5868"/>
    <cellStyle name="Normal 2 12 3 2 2 4" xfId="5869"/>
    <cellStyle name="Normal 2 12 3 2 2 5" xfId="5870"/>
    <cellStyle name="Normal 2 12 3 2 3" xfId="5871"/>
    <cellStyle name="Normal 2 12 3 2 3 2" xfId="5872"/>
    <cellStyle name="Normal 2 12 3 2 3 2 2" xfId="5873"/>
    <cellStyle name="Normal 2 12 3 2 3 3" xfId="5874"/>
    <cellStyle name="Normal 2 12 3 2 3 4" xfId="5875"/>
    <cellStyle name="Normal 2 12 3 2 4" xfId="5876"/>
    <cellStyle name="Normal 2 12 3 2 4 2" xfId="5877"/>
    <cellStyle name="Normal 2 12 3 2 4 2 2" xfId="5878"/>
    <cellStyle name="Normal 2 12 3 2 4 3" xfId="5879"/>
    <cellStyle name="Normal 2 12 3 2 4 4" xfId="5880"/>
    <cellStyle name="Normal 2 12 3 2 5" xfId="5881"/>
    <cellStyle name="Normal 2 12 3 2 5 2" xfId="5882"/>
    <cellStyle name="Normal 2 12 3 2 6" xfId="5883"/>
    <cellStyle name="Normal 2 12 3 2 7" xfId="5884"/>
    <cellStyle name="Normal 2 12 3 3" xfId="1365"/>
    <cellStyle name="Normal 2 12 3 3 2" xfId="5885"/>
    <cellStyle name="Normal 2 12 3 3 2 2" xfId="5886"/>
    <cellStyle name="Normal 2 12 3 3 2 2 2" xfId="5887"/>
    <cellStyle name="Normal 2 12 3 3 2 2 2 2" xfId="5888"/>
    <cellStyle name="Normal 2 12 3 3 2 2 3" xfId="5889"/>
    <cellStyle name="Normal 2 12 3 3 2 2 4" xfId="5890"/>
    <cellStyle name="Normal 2 12 3 3 2 3" xfId="5891"/>
    <cellStyle name="Normal 2 12 3 3 2 3 2" xfId="5892"/>
    <cellStyle name="Normal 2 12 3 3 2 4" xfId="5893"/>
    <cellStyle name="Normal 2 12 3 3 2 5" xfId="5894"/>
    <cellStyle name="Normal 2 12 3 3 3" xfId="5895"/>
    <cellStyle name="Normal 2 12 3 3 3 2" xfId="5896"/>
    <cellStyle name="Normal 2 12 3 3 3 2 2" xfId="5897"/>
    <cellStyle name="Normal 2 12 3 3 3 3" xfId="5898"/>
    <cellStyle name="Normal 2 12 3 3 3 4" xfId="5899"/>
    <cellStyle name="Normal 2 12 3 3 4" xfId="5900"/>
    <cellStyle name="Normal 2 12 3 3 4 2" xfId="5901"/>
    <cellStyle name="Normal 2 12 3 3 4 2 2" xfId="5902"/>
    <cellStyle name="Normal 2 12 3 3 4 3" xfId="5903"/>
    <cellStyle name="Normal 2 12 3 3 4 4" xfId="5904"/>
    <cellStyle name="Normal 2 12 3 3 5" xfId="5905"/>
    <cellStyle name="Normal 2 12 3 3 5 2" xfId="5906"/>
    <cellStyle name="Normal 2 12 3 3 6" xfId="5907"/>
    <cellStyle name="Normal 2 12 3 3 7" xfId="5908"/>
    <cellStyle name="Normal 2 12 3 4" xfId="5909"/>
    <cellStyle name="Normal 2 12 3 4 2" xfId="5910"/>
    <cellStyle name="Normal 2 12 3 4 2 2" xfId="5911"/>
    <cellStyle name="Normal 2 12 3 4 2 2 2" xfId="5912"/>
    <cellStyle name="Normal 2 12 3 4 2 3" xfId="5913"/>
    <cellStyle name="Normal 2 12 3 4 2 4" xfId="5914"/>
    <cellStyle name="Normal 2 12 3 4 3" xfId="5915"/>
    <cellStyle name="Normal 2 12 3 4 3 2" xfId="5916"/>
    <cellStyle name="Normal 2 12 3 4 4" xfId="5917"/>
    <cellStyle name="Normal 2 12 3 4 5" xfId="5918"/>
    <cellStyle name="Normal 2 12 3 5" xfId="5919"/>
    <cellStyle name="Normal 2 12 3 5 2" xfId="5920"/>
    <cellStyle name="Normal 2 12 3 5 2 2" xfId="5921"/>
    <cellStyle name="Normal 2 12 3 5 3" xfId="5922"/>
    <cellStyle name="Normal 2 12 3 5 4" xfId="5923"/>
    <cellStyle name="Normal 2 12 3 6" xfId="5924"/>
    <cellStyle name="Normal 2 12 3 6 2" xfId="5925"/>
    <cellStyle name="Normal 2 12 3 6 2 2" xfId="5926"/>
    <cellStyle name="Normal 2 12 3 6 3" xfId="5927"/>
    <cellStyle name="Normal 2 12 3 6 4" xfId="5928"/>
    <cellStyle name="Normal 2 12 3 7" xfId="5929"/>
    <cellStyle name="Normal 2 12 3 7 2" xfId="5930"/>
    <cellStyle name="Normal 2 12 3 8" xfId="5931"/>
    <cellStyle name="Normal 2 12 3 9" xfId="5932"/>
    <cellStyle name="Normal 2 12 3_Tab1" xfId="5933"/>
    <cellStyle name="Normal 2 12 4" xfId="1366"/>
    <cellStyle name="Normal 2 12 4 2" xfId="5934"/>
    <cellStyle name="Normal 2 12 4 2 2" xfId="5935"/>
    <cellStyle name="Normal 2 12 4 2 2 2" xfId="5936"/>
    <cellStyle name="Normal 2 12 4 2 2 2 2" xfId="5937"/>
    <cellStyle name="Normal 2 12 4 2 2 3" xfId="5938"/>
    <cellStyle name="Normal 2 12 4 2 2 4" xfId="5939"/>
    <cellStyle name="Normal 2 12 4 2 3" xfId="5940"/>
    <cellStyle name="Normal 2 12 4 2 3 2" xfId="5941"/>
    <cellStyle name="Normal 2 12 4 2 4" xfId="5942"/>
    <cellStyle name="Normal 2 12 4 2 5" xfId="5943"/>
    <cellStyle name="Normal 2 12 4 3" xfId="5944"/>
    <cellStyle name="Normal 2 12 4 3 2" xfId="5945"/>
    <cellStyle name="Normal 2 12 4 3 2 2" xfId="5946"/>
    <cellStyle name="Normal 2 12 4 3 3" xfId="5947"/>
    <cellStyle name="Normal 2 12 4 3 4" xfId="5948"/>
    <cellStyle name="Normal 2 12 4 4" xfId="5949"/>
    <cellStyle name="Normal 2 12 4 4 2" xfId="5950"/>
    <cellStyle name="Normal 2 12 4 4 2 2" xfId="5951"/>
    <cellStyle name="Normal 2 12 4 4 3" xfId="5952"/>
    <cellStyle name="Normal 2 12 4 4 4" xfId="5953"/>
    <cellStyle name="Normal 2 12 4 5" xfId="5954"/>
    <cellStyle name="Normal 2 12 4 5 2" xfId="5955"/>
    <cellStyle name="Normal 2 12 4 6" xfId="5956"/>
    <cellStyle name="Normal 2 12 4 7" xfId="5957"/>
    <cellStyle name="Normal 2 12 5" xfId="1367"/>
    <cellStyle name="Normal 2 12 5 2" xfId="5958"/>
    <cellStyle name="Normal 2 12 5 2 2" xfId="5959"/>
    <cellStyle name="Normal 2 12 5 2 2 2" xfId="5960"/>
    <cellStyle name="Normal 2 12 5 2 2 2 2" xfId="5961"/>
    <cellStyle name="Normal 2 12 5 2 2 3" xfId="5962"/>
    <cellStyle name="Normal 2 12 5 2 2 4" xfId="5963"/>
    <cellStyle name="Normal 2 12 5 2 3" xfId="5964"/>
    <cellStyle name="Normal 2 12 5 2 3 2" xfId="5965"/>
    <cellStyle name="Normal 2 12 5 2 4" xfId="5966"/>
    <cellStyle name="Normal 2 12 5 2 5" xfId="5967"/>
    <cellStyle name="Normal 2 12 5 3" xfId="5968"/>
    <cellStyle name="Normal 2 12 5 3 2" xfId="5969"/>
    <cellStyle name="Normal 2 12 5 3 2 2" xfId="5970"/>
    <cellStyle name="Normal 2 12 5 3 3" xfId="5971"/>
    <cellStyle name="Normal 2 12 5 3 4" xfId="5972"/>
    <cellStyle name="Normal 2 12 5 4" xfId="5973"/>
    <cellStyle name="Normal 2 12 5 4 2" xfId="5974"/>
    <cellStyle name="Normal 2 12 5 4 2 2" xfId="5975"/>
    <cellStyle name="Normal 2 12 5 4 3" xfId="5976"/>
    <cellStyle name="Normal 2 12 5 4 4" xfId="5977"/>
    <cellStyle name="Normal 2 12 5 5" xfId="5978"/>
    <cellStyle name="Normal 2 12 5 5 2" xfId="5979"/>
    <cellStyle name="Normal 2 12 5 6" xfId="5980"/>
    <cellStyle name="Normal 2 12 5 7" xfId="5981"/>
    <cellStyle name="Normal 2 12 6" xfId="5982"/>
    <cellStyle name="Normal 2 12 6 2" xfId="5983"/>
    <cellStyle name="Normal 2 12 6 2 2" xfId="5984"/>
    <cellStyle name="Normal 2 12 6 2 2 2" xfId="5985"/>
    <cellStyle name="Normal 2 12 6 2 3" xfId="5986"/>
    <cellStyle name="Normal 2 12 6 2 4" xfId="5987"/>
    <cellStyle name="Normal 2 12 6 3" xfId="5988"/>
    <cellStyle name="Normal 2 12 6 3 2" xfId="5989"/>
    <cellStyle name="Normal 2 12 6 4" xfId="5990"/>
    <cellStyle name="Normal 2 12 6 5" xfId="5991"/>
    <cellStyle name="Normal 2 12 7" xfId="5992"/>
    <cellStyle name="Normal 2 12 7 2" xfId="5993"/>
    <cellStyle name="Normal 2 12 7 2 2" xfId="5994"/>
    <cellStyle name="Normal 2 12 7 3" xfId="5995"/>
    <cellStyle name="Normal 2 12 7 4" xfId="5996"/>
    <cellStyle name="Normal 2 12 8" xfId="5997"/>
    <cellStyle name="Normal 2 12 8 2" xfId="5998"/>
    <cellStyle name="Normal 2 12 8 2 2" xfId="5999"/>
    <cellStyle name="Normal 2 12 8 3" xfId="6000"/>
    <cellStyle name="Normal 2 12 8 4" xfId="6001"/>
    <cellStyle name="Normal 2 12 9" xfId="6002"/>
    <cellStyle name="Normal 2 12 9 2" xfId="6003"/>
    <cellStyle name="Normal 2 12_Tab1" xfId="6004"/>
    <cellStyle name="Normal 2 13" xfId="1368"/>
    <cellStyle name="Normal 2 13 10" xfId="6005"/>
    <cellStyle name="Normal 2 13 11" xfId="6006"/>
    <cellStyle name="Normal 2 13 2" xfId="1369"/>
    <cellStyle name="Normal 2 13 2 10" xfId="6007"/>
    <cellStyle name="Normal 2 13 2 2" xfId="1370"/>
    <cellStyle name="Normal 2 13 2 2 2" xfId="1371"/>
    <cellStyle name="Normal 2 13 2 2 2 2" xfId="6008"/>
    <cellStyle name="Normal 2 13 2 2 2 2 2" xfId="6009"/>
    <cellStyle name="Normal 2 13 2 2 2 2 2 2" xfId="6010"/>
    <cellStyle name="Normal 2 13 2 2 2 2 2 2 2" xfId="6011"/>
    <cellStyle name="Normal 2 13 2 2 2 2 2 3" xfId="6012"/>
    <cellStyle name="Normal 2 13 2 2 2 2 2 4" xfId="6013"/>
    <cellStyle name="Normal 2 13 2 2 2 2 3" xfId="6014"/>
    <cellStyle name="Normal 2 13 2 2 2 2 3 2" xfId="6015"/>
    <cellStyle name="Normal 2 13 2 2 2 2 4" xfId="6016"/>
    <cellStyle name="Normal 2 13 2 2 2 2 5" xfId="6017"/>
    <cellStyle name="Normal 2 13 2 2 2 3" xfId="6018"/>
    <cellStyle name="Normal 2 13 2 2 2 3 2" xfId="6019"/>
    <cellStyle name="Normal 2 13 2 2 2 3 2 2" xfId="6020"/>
    <cellStyle name="Normal 2 13 2 2 2 3 3" xfId="6021"/>
    <cellStyle name="Normal 2 13 2 2 2 3 4" xfId="6022"/>
    <cellStyle name="Normal 2 13 2 2 2 4" xfId="6023"/>
    <cellStyle name="Normal 2 13 2 2 2 4 2" xfId="6024"/>
    <cellStyle name="Normal 2 13 2 2 2 4 2 2" xfId="6025"/>
    <cellStyle name="Normal 2 13 2 2 2 4 3" xfId="6026"/>
    <cellStyle name="Normal 2 13 2 2 2 4 4" xfId="6027"/>
    <cellStyle name="Normal 2 13 2 2 2 5" xfId="6028"/>
    <cellStyle name="Normal 2 13 2 2 2 5 2" xfId="6029"/>
    <cellStyle name="Normal 2 13 2 2 2 6" xfId="6030"/>
    <cellStyle name="Normal 2 13 2 2 2 7" xfId="6031"/>
    <cellStyle name="Normal 2 13 2 2 3" xfId="1372"/>
    <cellStyle name="Normal 2 13 2 2 3 2" xfId="6032"/>
    <cellStyle name="Normal 2 13 2 2 3 2 2" xfId="6033"/>
    <cellStyle name="Normal 2 13 2 2 3 2 2 2" xfId="6034"/>
    <cellStyle name="Normal 2 13 2 2 3 2 2 2 2" xfId="6035"/>
    <cellStyle name="Normal 2 13 2 2 3 2 2 3" xfId="6036"/>
    <cellStyle name="Normal 2 13 2 2 3 2 2 4" xfId="6037"/>
    <cellStyle name="Normal 2 13 2 2 3 2 3" xfId="6038"/>
    <cellStyle name="Normal 2 13 2 2 3 2 3 2" xfId="6039"/>
    <cellStyle name="Normal 2 13 2 2 3 2 4" xfId="6040"/>
    <cellStyle name="Normal 2 13 2 2 3 2 5" xfId="6041"/>
    <cellStyle name="Normal 2 13 2 2 3 3" xfId="6042"/>
    <cellStyle name="Normal 2 13 2 2 3 3 2" xfId="6043"/>
    <cellStyle name="Normal 2 13 2 2 3 3 2 2" xfId="6044"/>
    <cellStyle name="Normal 2 13 2 2 3 3 3" xfId="6045"/>
    <cellStyle name="Normal 2 13 2 2 3 3 4" xfId="6046"/>
    <cellStyle name="Normal 2 13 2 2 3 4" xfId="6047"/>
    <cellStyle name="Normal 2 13 2 2 3 4 2" xfId="6048"/>
    <cellStyle name="Normal 2 13 2 2 3 4 2 2" xfId="6049"/>
    <cellStyle name="Normal 2 13 2 2 3 4 3" xfId="6050"/>
    <cellStyle name="Normal 2 13 2 2 3 4 4" xfId="6051"/>
    <cellStyle name="Normal 2 13 2 2 3 5" xfId="6052"/>
    <cellStyle name="Normal 2 13 2 2 3 5 2" xfId="6053"/>
    <cellStyle name="Normal 2 13 2 2 3 6" xfId="6054"/>
    <cellStyle name="Normal 2 13 2 2 3 7" xfId="6055"/>
    <cellStyle name="Normal 2 13 2 2 4" xfId="6056"/>
    <cellStyle name="Normal 2 13 2 2 4 2" xfId="6057"/>
    <cellStyle name="Normal 2 13 2 2 4 2 2" xfId="6058"/>
    <cellStyle name="Normal 2 13 2 2 4 2 2 2" xfId="6059"/>
    <cellStyle name="Normal 2 13 2 2 4 2 3" xfId="6060"/>
    <cellStyle name="Normal 2 13 2 2 4 2 4" xfId="6061"/>
    <cellStyle name="Normal 2 13 2 2 4 3" xfId="6062"/>
    <cellStyle name="Normal 2 13 2 2 4 3 2" xfId="6063"/>
    <cellStyle name="Normal 2 13 2 2 4 4" xfId="6064"/>
    <cellStyle name="Normal 2 13 2 2 4 5" xfId="6065"/>
    <cellStyle name="Normal 2 13 2 2 5" xfId="6066"/>
    <cellStyle name="Normal 2 13 2 2 5 2" xfId="6067"/>
    <cellStyle name="Normal 2 13 2 2 5 2 2" xfId="6068"/>
    <cellStyle name="Normal 2 13 2 2 5 3" xfId="6069"/>
    <cellStyle name="Normal 2 13 2 2 5 4" xfId="6070"/>
    <cellStyle name="Normal 2 13 2 2 6" xfId="6071"/>
    <cellStyle name="Normal 2 13 2 2 6 2" xfId="6072"/>
    <cellStyle name="Normal 2 13 2 2 6 2 2" xfId="6073"/>
    <cellStyle name="Normal 2 13 2 2 6 3" xfId="6074"/>
    <cellStyle name="Normal 2 13 2 2 6 4" xfId="6075"/>
    <cellStyle name="Normal 2 13 2 2 7" xfId="6076"/>
    <cellStyle name="Normal 2 13 2 2 7 2" xfId="6077"/>
    <cellStyle name="Normal 2 13 2 2 8" xfId="6078"/>
    <cellStyle name="Normal 2 13 2 2 9" xfId="6079"/>
    <cellStyle name="Normal 2 13 2 2_Tab1" xfId="6080"/>
    <cellStyle name="Normal 2 13 2 3" xfId="1373"/>
    <cellStyle name="Normal 2 13 2 3 2" xfId="6081"/>
    <cellStyle name="Normal 2 13 2 3 2 2" xfId="6082"/>
    <cellStyle name="Normal 2 13 2 3 2 2 2" xfId="6083"/>
    <cellStyle name="Normal 2 13 2 3 2 2 2 2" xfId="6084"/>
    <cellStyle name="Normal 2 13 2 3 2 2 3" xfId="6085"/>
    <cellStyle name="Normal 2 13 2 3 2 2 4" xfId="6086"/>
    <cellStyle name="Normal 2 13 2 3 2 3" xfId="6087"/>
    <cellStyle name="Normal 2 13 2 3 2 3 2" xfId="6088"/>
    <cellStyle name="Normal 2 13 2 3 2 4" xfId="6089"/>
    <cellStyle name="Normal 2 13 2 3 2 5" xfId="6090"/>
    <cellStyle name="Normal 2 13 2 3 3" xfId="6091"/>
    <cellStyle name="Normal 2 13 2 3 3 2" xfId="6092"/>
    <cellStyle name="Normal 2 13 2 3 3 2 2" xfId="6093"/>
    <cellStyle name="Normal 2 13 2 3 3 3" xfId="6094"/>
    <cellStyle name="Normal 2 13 2 3 3 4" xfId="6095"/>
    <cellStyle name="Normal 2 13 2 3 4" xfId="6096"/>
    <cellStyle name="Normal 2 13 2 3 4 2" xfId="6097"/>
    <cellStyle name="Normal 2 13 2 3 4 2 2" xfId="6098"/>
    <cellStyle name="Normal 2 13 2 3 4 3" xfId="6099"/>
    <cellStyle name="Normal 2 13 2 3 4 4" xfId="6100"/>
    <cellStyle name="Normal 2 13 2 3 5" xfId="6101"/>
    <cellStyle name="Normal 2 13 2 3 5 2" xfId="6102"/>
    <cellStyle name="Normal 2 13 2 3 6" xfId="6103"/>
    <cellStyle name="Normal 2 13 2 3 7" xfId="6104"/>
    <cellStyle name="Normal 2 13 2 4" xfId="1374"/>
    <cellStyle name="Normal 2 13 2 4 2" xfId="6105"/>
    <cellStyle name="Normal 2 13 2 4 2 2" xfId="6106"/>
    <cellStyle name="Normal 2 13 2 4 2 2 2" xfId="6107"/>
    <cellStyle name="Normal 2 13 2 4 2 2 2 2" xfId="6108"/>
    <cellStyle name="Normal 2 13 2 4 2 2 3" xfId="6109"/>
    <cellStyle name="Normal 2 13 2 4 2 2 4" xfId="6110"/>
    <cellStyle name="Normal 2 13 2 4 2 3" xfId="6111"/>
    <cellStyle name="Normal 2 13 2 4 2 3 2" xfId="6112"/>
    <cellStyle name="Normal 2 13 2 4 2 4" xfId="6113"/>
    <cellStyle name="Normal 2 13 2 4 2 5" xfId="6114"/>
    <cellStyle name="Normal 2 13 2 4 3" xfId="6115"/>
    <cellStyle name="Normal 2 13 2 4 3 2" xfId="6116"/>
    <cellStyle name="Normal 2 13 2 4 3 2 2" xfId="6117"/>
    <cellStyle name="Normal 2 13 2 4 3 3" xfId="6118"/>
    <cellStyle name="Normal 2 13 2 4 3 4" xfId="6119"/>
    <cellStyle name="Normal 2 13 2 4 4" xfId="6120"/>
    <cellStyle name="Normal 2 13 2 4 4 2" xfId="6121"/>
    <cellStyle name="Normal 2 13 2 4 4 2 2" xfId="6122"/>
    <cellStyle name="Normal 2 13 2 4 4 3" xfId="6123"/>
    <cellStyle name="Normal 2 13 2 4 4 4" xfId="6124"/>
    <cellStyle name="Normal 2 13 2 4 5" xfId="6125"/>
    <cellStyle name="Normal 2 13 2 4 5 2" xfId="6126"/>
    <cellStyle name="Normal 2 13 2 4 6" xfId="6127"/>
    <cellStyle name="Normal 2 13 2 4 7" xfId="6128"/>
    <cellStyle name="Normal 2 13 2 5" xfId="6129"/>
    <cellStyle name="Normal 2 13 2 5 2" xfId="6130"/>
    <cellStyle name="Normal 2 13 2 5 2 2" xfId="6131"/>
    <cellStyle name="Normal 2 13 2 5 2 2 2" xfId="6132"/>
    <cellStyle name="Normal 2 13 2 5 2 3" xfId="6133"/>
    <cellStyle name="Normal 2 13 2 5 2 4" xfId="6134"/>
    <cellStyle name="Normal 2 13 2 5 3" xfId="6135"/>
    <cellStyle name="Normal 2 13 2 5 3 2" xfId="6136"/>
    <cellStyle name="Normal 2 13 2 5 4" xfId="6137"/>
    <cellStyle name="Normal 2 13 2 5 5" xfId="6138"/>
    <cellStyle name="Normal 2 13 2 6" xfId="6139"/>
    <cellStyle name="Normal 2 13 2 6 2" xfId="6140"/>
    <cellStyle name="Normal 2 13 2 6 2 2" xfId="6141"/>
    <cellStyle name="Normal 2 13 2 6 3" xfId="6142"/>
    <cellStyle name="Normal 2 13 2 6 4" xfId="6143"/>
    <cellStyle name="Normal 2 13 2 7" xfId="6144"/>
    <cellStyle name="Normal 2 13 2 7 2" xfId="6145"/>
    <cellStyle name="Normal 2 13 2 7 2 2" xfId="6146"/>
    <cellStyle name="Normal 2 13 2 7 3" xfId="6147"/>
    <cellStyle name="Normal 2 13 2 7 4" xfId="6148"/>
    <cellStyle name="Normal 2 13 2 8" xfId="6149"/>
    <cellStyle name="Normal 2 13 2 8 2" xfId="6150"/>
    <cellStyle name="Normal 2 13 2 9" xfId="6151"/>
    <cellStyle name="Normal 2 13 2_Tab1" xfId="6152"/>
    <cellStyle name="Normal 2 13 3" xfId="1375"/>
    <cellStyle name="Normal 2 13 3 2" xfId="1376"/>
    <cellStyle name="Normal 2 13 3 2 2" xfId="6153"/>
    <cellStyle name="Normal 2 13 3 2 2 2" xfId="6154"/>
    <cellStyle name="Normal 2 13 3 2 2 2 2" xfId="6155"/>
    <cellStyle name="Normal 2 13 3 2 2 2 2 2" xfId="6156"/>
    <cellStyle name="Normal 2 13 3 2 2 2 3" xfId="6157"/>
    <cellStyle name="Normal 2 13 3 2 2 2 4" xfId="6158"/>
    <cellStyle name="Normal 2 13 3 2 2 3" xfId="6159"/>
    <cellStyle name="Normal 2 13 3 2 2 3 2" xfId="6160"/>
    <cellStyle name="Normal 2 13 3 2 2 4" xfId="6161"/>
    <cellStyle name="Normal 2 13 3 2 2 5" xfId="6162"/>
    <cellStyle name="Normal 2 13 3 2 3" xfId="6163"/>
    <cellStyle name="Normal 2 13 3 2 3 2" xfId="6164"/>
    <cellStyle name="Normal 2 13 3 2 3 2 2" xfId="6165"/>
    <cellStyle name="Normal 2 13 3 2 3 3" xfId="6166"/>
    <cellStyle name="Normal 2 13 3 2 3 4" xfId="6167"/>
    <cellStyle name="Normal 2 13 3 2 4" xfId="6168"/>
    <cellStyle name="Normal 2 13 3 2 4 2" xfId="6169"/>
    <cellStyle name="Normal 2 13 3 2 4 2 2" xfId="6170"/>
    <cellStyle name="Normal 2 13 3 2 4 3" xfId="6171"/>
    <cellStyle name="Normal 2 13 3 2 4 4" xfId="6172"/>
    <cellStyle name="Normal 2 13 3 2 5" xfId="6173"/>
    <cellStyle name="Normal 2 13 3 2 5 2" xfId="6174"/>
    <cellStyle name="Normal 2 13 3 2 6" xfId="6175"/>
    <cellStyle name="Normal 2 13 3 2 7" xfId="6176"/>
    <cellStyle name="Normal 2 13 3 3" xfId="1377"/>
    <cellStyle name="Normal 2 13 3 3 2" xfId="6177"/>
    <cellStyle name="Normal 2 13 3 3 2 2" xfId="6178"/>
    <cellStyle name="Normal 2 13 3 3 2 2 2" xfId="6179"/>
    <cellStyle name="Normal 2 13 3 3 2 2 2 2" xfId="6180"/>
    <cellStyle name="Normal 2 13 3 3 2 2 3" xfId="6181"/>
    <cellStyle name="Normal 2 13 3 3 2 2 4" xfId="6182"/>
    <cellStyle name="Normal 2 13 3 3 2 3" xfId="6183"/>
    <cellStyle name="Normal 2 13 3 3 2 3 2" xfId="6184"/>
    <cellStyle name="Normal 2 13 3 3 2 4" xfId="6185"/>
    <cellStyle name="Normal 2 13 3 3 2 5" xfId="6186"/>
    <cellStyle name="Normal 2 13 3 3 3" xfId="6187"/>
    <cellStyle name="Normal 2 13 3 3 3 2" xfId="6188"/>
    <cellStyle name="Normal 2 13 3 3 3 2 2" xfId="6189"/>
    <cellStyle name="Normal 2 13 3 3 3 3" xfId="6190"/>
    <cellStyle name="Normal 2 13 3 3 3 4" xfId="6191"/>
    <cellStyle name="Normal 2 13 3 3 4" xfId="6192"/>
    <cellStyle name="Normal 2 13 3 3 4 2" xfId="6193"/>
    <cellStyle name="Normal 2 13 3 3 4 2 2" xfId="6194"/>
    <cellStyle name="Normal 2 13 3 3 4 3" xfId="6195"/>
    <cellStyle name="Normal 2 13 3 3 4 4" xfId="6196"/>
    <cellStyle name="Normal 2 13 3 3 5" xfId="6197"/>
    <cellStyle name="Normal 2 13 3 3 5 2" xfId="6198"/>
    <cellStyle name="Normal 2 13 3 3 6" xfId="6199"/>
    <cellStyle name="Normal 2 13 3 3 7" xfId="6200"/>
    <cellStyle name="Normal 2 13 3 4" xfId="6201"/>
    <cellStyle name="Normal 2 13 3 4 2" xfId="6202"/>
    <cellStyle name="Normal 2 13 3 4 2 2" xfId="6203"/>
    <cellStyle name="Normal 2 13 3 4 2 2 2" xfId="6204"/>
    <cellStyle name="Normal 2 13 3 4 2 3" xfId="6205"/>
    <cellStyle name="Normal 2 13 3 4 2 4" xfId="6206"/>
    <cellStyle name="Normal 2 13 3 4 3" xfId="6207"/>
    <cellStyle name="Normal 2 13 3 4 3 2" xfId="6208"/>
    <cellStyle name="Normal 2 13 3 4 4" xfId="6209"/>
    <cellStyle name="Normal 2 13 3 4 5" xfId="6210"/>
    <cellStyle name="Normal 2 13 3 5" xfId="6211"/>
    <cellStyle name="Normal 2 13 3 5 2" xfId="6212"/>
    <cellStyle name="Normal 2 13 3 5 2 2" xfId="6213"/>
    <cellStyle name="Normal 2 13 3 5 3" xfId="6214"/>
    <cellStyle name="Normal 2 13 3 5 4" xfId="6215"/>
    <cellStyle name="Normal 2 13 3 6" xfId="6216"/>
    <cellStyle name="Normal 2 13 3 6 2" xfId="6217"/>
    <cellStyle name="Normal 2 13 3 6 2 2" xfId="6218"/>
    <cellStyle name="Normal 2 13 3 6 3" xfId="6219"/>
    <cellStyle name="Normal 2 13 3 6 4" xfId="6220"/>
    <cellStyle name="Normal 2 13 3 7" xfId="6221"/>
    <cellStyle name="Normal 2 13 3 7 2" xfId="6222"/>
    <cellStyle name="Normal 2 13 3 8" xfId="6223"/>
    <cellStyle name="Normal 2 13 3 9" xfId="6224"/>
    <cellStyle name="Normal 2 13 3_Tab1" xfId="6225"/>
    <cellStyle name="Normal 2 13 4" xfId="1378"/>
    <cellStyle name="Normal 2 13 4 2" xfId="6226"/>
    <cellStyle name="Normal 2 13 4 2 2" xfId="6227"/>
    <cellStyle name="Normal 2 13 4 2 2 2" xfId="6228"/>
    <cellStyle name="Normal 2 13 4 2 2 2 2" xfId="6229"/>
    <cellStyle name="Normal 2 13 4 2 2 3" xfId="6230"/>
    <cellStyle name="Normal 2 13 4 2 2 4" xfId="6231"/>
    <cellStyle name="Normal 2 13 4 2 3" xfId="6232"/>
    <cellStyle name="Normal 2 13 4 2 3 2" xfId="6233"/>
    <cellStyle name="Normal 2 13 4 2 4" xfId="6234"/>
    <cellStyle name="Normal 2 13 4 2 5" xfId="6235"/>
    <cellStyle name="Normal 2 13 4 3" xfId="6236"/>
    <cellStyle name="Normal 2 13 4 3 2" xfId="6237"/>
    <cellStyle name="Normal 2 13 4 3 2 2" xfId="6238"/>
    <cellStyle name="Normal 2 13 4 3 3" xfId="6239"/>
    <cellStyle name="Normal 2 13 4 3 4" xfId="6240"/>
    <cellStyle name="Normal 2 13 4 4" xfId="6241"/>
    <cellStyle name="Normal 2 13 4 4 2" xfId="6242"/>
    <cellStyle name="Normal 2 13 4 4 2 2" xfId="6243"/>
    <cellStyle name="Normal 2 13 4 4 3" xfId="6244"/>
    <cellStyle name="Normal 2 13 4 4 4" xfId="6245"/>
    <cellStyle name="Normal 2 13 4 5" xfId="6246"/>
    <cellStyle name="Normal 2 13 4 5 2" xfId="6247"/>
    <cellStyle name="Normal 2 13 4 6" xfId="6248"/>
    <cellStyle name="Normal 2 13 4 7" xfId="6249"/>
    <cellStyle name="Normal 2 13 5" xfId="1379"/>
    <cellStyle name="Normal 2 13 5 2" xfId="6250"/>
    <cellStyle name="Normal 2 13 5 2 2" xfId="6251"/>
    <cellStyle name="Normal 2 13 5 2 2 2" xfId="6252"/>
    <cellStyle name="Normal 2 13 5 2 2 2 2" xfId="6253"/>
    <cellStyle name="Normal 2 13 5 2 2 3" xfId="6254"/>
    <cellStyle name="Normal 2 13 5 2 2 4" xfId="6255"/>
    <cellStyle name="Normal 2 13 5 2 3" xfId="6256"/>
    <cellStyle name="Normal 2 13 5 2 3 2" xfId="6257"/>
    <cellStyle name="Normal 2 13 5 2 4" xfId="6258"/>
    <cellStyle name="Normal 2 13 5 2 5" xfId="6259"/>
    <cellStyle name="Normal 2 13 5 3" xfId="6260"/>
    <cellStyle name="Normal 2 13 5 3 2" xfId="6261"/>
    <cellStyle name="Normal 2 13 5 3 2 2" xfId="6262"/>
    <cellStyle name="Normal 2 13 5 3 3" xfId="6263"/>
    <cellStyle name="Normal 2 13 5 3 4" xfId="6264"/>
    <cellStyle name="Normal 2 13 5 4" xfId="6265"/>
    <cellStyle name="Normal 2 13 5 4 2" xfId="6266"/>
    <cellStyle name="Normal 2 13 5 4 2 2" xfId="6267"/>
    <cellStyle name="Normal 2 13 5 4 3" xfId="6268"/>
    <cellStyle name="Normal 2 13 5 4 4" xfId="6269"/>
    <cellStyle name="Normal 2 13 5 5" xfId="6270"/>
    <cellStyle name="Normal 2 13 5 5 2" xfId="6271"/>
    <cellStyle name="Normal 2 13 5 6" xfId="6272"/>
    <cellStyle name="Normal 2 13 5 7" xfId="6273"/>
    <cellStyle name="Normal 2 13 6" xfId="6274"/>
    <cellStyle name="Normal 2 13 6 2" xfId="6275"/>
    <cellStyle name="Normal 2 13 6 2 2" xfId="6276"/>
    <cellStyle name="Normal 2 13 6 2 2 2" xfId="6277"/>
    <cellStyle name="Normal 2 13 6 2 3" xfId="6278"/>
    <cellStyle name="Normal 2 13 6 2 4" xfId="6279"/>
    <cellStyle name="Normal 2 13 6 3" xfId="6280"/>
    <cellStyle name="Normal 2 13 6 3 2" xfId="6281"/>
    <cellStyle name="Normal 2 13 6 4" xfId="6282"/>
    <cellStyle name="Normal 2 13 6 5" xfId="6283"/>
    <cellStyle name="Normal 2 13 7" xfId="6284"/>
    <cellStyle name="Normal 2 13 7 2" xfId="6285"/>
    <cellStyle name="Normal 2 13 7 2 2" xfId="6286"/>
    <cellStyle name="Normal 2 13 7 3" xfId="6287"/>
    <cellStyle name="Normal 2 13 7 4" xfId="6288"/>
    <cellStyle name="Normal 2 13 8" xfId="6289"/>
    <cellStyle name="Normal 2 13 8 2" xfId="6290"/>
    <cellStyle name="Normal 2 13 8 2 2" xfId="6291"/>
    <cellStyle name="Normal 2 13 8 3" xfId="6292"/>
    <cellStyle name="Normal 2 13 8 4" xfId="6293"/>
    <cellStyle name="Normal 2 13 9" xfId="6294"/>
    <cellStyle name="Normal 2 13 9 2" xfId="6295"/>
    <cellStyle name="Normal 2 13_Tab1" xfId="6296"/>
    <cellStyle name="Normal 2 14" xfId="1380"/>
    <cellStyle name="Normal 2 14 10" xfId="6297"/>
    <cellStyle name="Normal 2 14 11" xfId="6298"/>
    <cellStyle name="Normal 2 14 2" xfId="1381"/>
    <cellStyle name="Normal 2 14 2 10" xfId="6299"/>
    <cellStyle name="Normal 2 14 2 2" xfId="1382"/>
    <cellStyle name="Normal 2 14 2 2 2" xfId="1383"/>
    <cellStyle name="Normal 2 14 2 2 2 2" xfId="6300"/>
    <cellStyle name="Normal 2 14 2 2 2 2 2" xfId="6301"/>
    <cellStyle name="Normal 2 14 2 2 2 2 2 2" xfId="6302"/>
    <cellStyle name="Normal 2 14 2 2 2 2 2 2 2" xfId="6303"/>
    <cellStyle name="Normal 2 14 2 2 2 2 2 3" xfId="6304"/>
    <cellStyle name="Normal 2 14 2 2 2 2 2 4" xfId="6305"/>
    <cellStyle name="Normal 2 14 2 2 2 2 3" xfId="6306"/>
    <cellStyle name="Normal 2 14 2 2 2 2 3 2" xfId="6307"/>
    <cellStyle name="Normal 2 14 2 2 2 2 4" xfId="6308"/>
    <cellStyle name="Normal 2 14 2 2 2 2 5" xfId="6309"/>
    <cellStyle name="Normal 2 14 2 2 2 3" xfId="6310"/>
    <cellStyle name="Normal 2 14 2 2 2 3 2" xfId="6311"/>
    <cellStyle name="Normal 2 14 2 2 2 3 2 2" xfId="6312"/>
    <cellStyle name="Normal 2 14 2 2 2 3 3" xfId="6313"/>
    <cellStyle name="Normal 2 14 2 2 2 3 4" xfId="6314"/>
    <cellStyle name="Normal 2 14 2 2 2 4" xfId="6315"/>
    <cellStyle name="Normal 2 14 2 2 2 4 2" xfId="6316"/>
    <cellStyle name="Normal 2 14 2 2 2 4 2 2" xfId="6317"/>
    <cellStyle name="Normal 2 14 2 2 2 4 3" xfId="6318"/>
    <cellStyle name="Normal 2 14 2 2 2 4 4" xfId="6319"/>
    <cellStyle name="Normal 2 14 2 2 2 5" xfId="6320"/>
    <cellStyle name="Normal 2 14 2 2 2 5 2" xfId="6321"/>
    <cellStyle name="Normal 2 14 2 2 2 6" xfId="6322"/>
    <cellStyle name="Normal 2 14 2 2 2 7" xfId="6323"/>
    <cellStyle name="Normal 2 14 2 2 3" xfId="1384"/>
    <cellStyle name="Normal 2 14 2 2 3 2" xfId="6324"/>
    <cellStyle name="Normal 2 14 2 2 3 2 2" xfId="6325"/>
    <cellStyle name="Normal 2 14 2 2 3 2 2 2" xfId="6326"/>
    <cellStyle name="Normal 2 14 2 2 3 2 2 2 2" xfId="6327"/>
    <cellStyle name="Normal 2 14 2 2 3 2 2 3" xfId="6328"/>
    <cellStyle name="Normal 2 14 2 2 3 2 2 4" xfId="6329"/>
    <cellStyle name="Normal 2 14 2 2 3 2 3" xfId="6330"/>
    <cellStyle name="Normal 2 14 2 2 3 2 3 2" xfId="6331"/>
    <cellStyle name="Normal 2 14 2 2 3 2 4" xfId="6332"/>
    <cellStyle name="Normal 2 14 2 2 3 2 5" xfId="6333"/>
    <cellStyle name="Normal 2 14 2 2 3 3" xfId="6334"/>
    <cellStyle name="Normal 2 14 2 2 3 3 2" xfId="6335"/>
    <cellStyle name="Normal 2 14 2 2 3 3 2 2" xfId="6336"/>
    <cellStyle name="Normal 2 14 2 2 3 3 3" xfId="6337"/>
    <cellStyle name="Normal 2 14 2 2 3 3 4" xfId="6338"/>
    <cellStyle name="Normal 2 14 2 2 3 4" xfId="6339"/>
    <cellStyle name="Normal 2 14 2 2 3 4 2" xfId="6340"/>
    <cellStyle name="Normal 2 14 2 2 3 4 2 2" xfId="6341"/>
    <cellStyle name="Normal 2 14 2 2 3 4 3" xfId="6342"/>
    <cellStyle name="Normal 2 14 2 2 3 4 4" xfId="6343"/>
    <cellStyle name="Normal 2 14 2 2 3 5" xfId="6344"/>
    <cellStyle name="Normal 2 14 2 2 3 5 2" xfId="6345"/>
    <cellStyle name="Normal 2 14 2 2 3 6" xfId="6346"/>
    <cellStyle name="Normal 2 14 2 2 3 7" xfId="6347"/>
    <cellStyle name="Normal 2 14 2 2 4" xfId="6348"/>
    <cellStyle name="Normal 2 14 2 2 4 2" xfId="6349"/>
    <cellStyle name="Normal 2 14 2 2 4 2 2" xfId="6350"/>
    <cellStyle name="Normal 2 14 2 2 4 2 2 2" xfId="6351"/>
    <cellStyle name="Normal 2 14 2 2 4 2 3" xfId="6352"/>
    <cellStyle name="Normal 2 14 2 2 4 2 4" xfId="6353"/>
    <cellStyle name="Normal 2 14 2 2 4 3" xfId="6354"/>
    <cellStyle name="Normal 2 14 2 2 4 3 2" xfId="6355"/>
    <cellStyle name="Normal 2 14 2 2 4 4" xfId="6356"/>
    <cellStyle name="Normal 2 14 2 2 4 5" xfId="6357"/>
    <cellStyle name="Normal 2 14 2 2 5" xfId="6358"/>
    <cellStyle name="Normal 2 14 2 2 5 2" xfId="6359"/>
    <cellStyle name="Normal 2 14 2 2 5 2 2" xfId="6360"/>
    <cellStyle name="Normal 2 14 2 2 5 3" xfId="6361"/>
    <cellStyle name="Normal 2 14 2 2 5 4" xfId="6362"/>
    <cellStyle name="Normal 2 14 2 2 6" xfId="6363"/>
    <cellStyle name="Normal 2 14 2 2 6 2" xfId="6364"/>
    <cellStyle name="Normal 2 14 2 2 6 2 2" xfId="6365"/>
    <cellStyle name="Normal 2 14 2 2 6 3" xfId="6366"/>
    <cellStyle name="Normal 2 14 2 2 6 4" xfId="6367"/>
    <cellStyle name="Normal 2 14 2 2 7" xfId="6368"/>
    <cellStyle name="Normal 2 14 2 2 7 2" xfId="6369"/>
    <cellStyle name="Normal 2 14 2 2 8" xfId="6370"/>
    <cellStyle name="Normal 2 14 2 2 9" xfId="6371"/>
    <cellStyle name="Normal 2 14 2 2_Tab1" xfId="6372"/>
    <cellStyle name="Normal 2 14 2 3" xfId="1385"/>
    <cellStyle name="Normal 2 14 2 3 2" xfId="6373"/>
    <cellStyle name="Normal 2 14 2 3 2 2" xfId="6374"/>
    <cellStyle name="Normal 2 14 2 3 2 2 2" xfId="6375"/>
    <cellStyle name="Normal 2 14 2 3 2 2 2 2" xfId="6376"/>
    <cellStyle name="Normal 2 14 2 3 2 2 3" xfId="6377"/>
    <cellStyle name="Normal 2 14 2 3 2 2 4" xfId="6378"/>
    <cellStyle name="Normal 2 14 2 3 2 3" xfId="6379"/>
    <cellStyle name="Normal 2 14 2 3 2 3 2" xfId="6380"/>
    <cellStyle name="Normal 2 14 2 3 2 4" xfId="6381"/>
    <cellStyle name="Normal 2 14 2 3 2 5" xfId="6382"/>
    <cellStyle name="Normal 2 14 2 3 3" xfId="6383"/>
    <cellStyle name="Normal 2 14 2 3 3 2" xfId="6384"/>
    <cellStyle name="Normal 2 14 2 3 3 2 2" xfId="6385"/>
    <cellStyle name="Normal 2 14 2 3 3 3" xfId="6386"/>
    <cellStyle name="Normal 2 14 2 3 3 4" xfId="6387"/>
    <cellStyle name="Normal 2 14 2 3 4" xfId="6388"/>
    <cellStyle name="Normal 2 14 2 3 4 2" xfId="6389"/>
    <cellStyle name="Normal 2 14 2 3 4 2 2" xfId="6390"/>
    <cellStyle name="Normal 2 14 2 3 4 3" xfId="6391"/>
    <cellStyle name="Normal 2 14 2 3 4 4" xfId="6392"/>
    <cellStyle name="Normal 2 14 2 3 5" xfId="6393"/>
    <cellStyle name="Normal 2 14 2 3 5 2" xfId="6394"/>
    <cellStyle name="Normal 2 14 2 3 6" xfId="6395"/>
    <cellStyle name="Normal 2 14 2 3 7" xfId="6396"/>
    <cellStyle name="Normal 2 14 2 4" xfId="1386"/>
    <cellStyle name="Normal 2 14 2 4 2" xfId="6397"/>
    <cellStyle name="Normal 2 14 2 4 2 2" xfId="6398"/>
    <cellStyle name="Normal 2 14 2 4 2 2 2" xfId="6399"/>
    <cellStyle name="Normal 2 14 2 4 2 2 2 2" xfId="6400"/>
    <cellStyle name="Normal 2 14 2 4 2 2 3" xfId="6401"/>
    <cellStyle name="Normal 2 14 2 4 2 2 4" xfId="6402"/>
    <cellStyle name="Normal 2 14 2 4 2 3" xfId="6403"/>
    <cellStyle name="Normal 2 14 2 4 2 3 2" xfId="6404"/>
    <cellStyle name="Normal 2 14 2 4 2 4" xfId="6405"/>
    <cellStyle name="Normal 2 14 2 4 2 5" xfId="6406"/>
    <cellStyle name="Normal 2 14 2 4 3" xfId="6407"/>
    <cellStyle name="Normal 2 14 2 4 3 2" xfId="6408"/>
    <cellStyle name="Normal 2 14 2 4 3 2 2" xfId="6409"/>
    <cellStyle name="Normal 2 14 2 4 3 3" xfId="6410"/>
    <cellStyle name="Normal 2 14 2 4 3 4" xfId="6411"/>
    <cellStyle name="Normal 2 14 2 4 4" xfId="6412"/>
    <cellStyle name="Normal 2 14 2 4 4 2" xfId="6413"/>
    <cellStyle name="Normal 2 14 2 4 4 2 2" xfId="6414"/>
    <cellStyle name="Normal 2 14 2 4 4 3" xfId="6415"/>
    <cellStyle name="Normal 2 14 2 4 4 4" xfId="6416"/>
    <cellStyle name="Normal 2 14 2 4 5" xfId="6417"/>
    <cellStyle name="Normal 2 14 2 4 5 2" xfId="6418"/>
    <cellStyle name="Normal 2 14 2 4 6" xfId="6419"/>
    <cellStyle name="Normal 2 14 2 4 7" xfId="6420"/>
    <cellStyle name="Normal 2 14 2 5" xfId="6421"/>
    <cellStyle name="Normal 2 14 2 5 2" xfId="6422"/>
    <cellStyle name="Normal 2 14 2 5 2 2" xfId="6423"/>
    <cellStyle name="Normal 2 14 2 5 2 2 2" xfId="6424"/>
    <cellStyle name="Normal 2 14 2 5 2 3" xfId="6425"/>
    <cellStyle name="Normal 2 14 2 5 2 4" xfId="6426"/>
    <cellStyle name="Normal 2 14 2 5 3" xfId="6427"/>
    <cellStyle name="Normal 2 14 2 5 3 2" xfId="6428"/>
    <cellStyle name="Normal 2 14 2 5 4" xfId="6429"/>
    <cellStyle name="Normal 2 14 2 5 5" xfId="6430"/>
    <cellStyle name="Normal 2 14 2 6" xfId="6431"/>
    <cellStyle name="Normal 2 14 2 6 2" xfId="6432"/>
    <cellStyle name="Normal 2 14 2 6 2 2" xfId="6433"/>
    <cellStyle name="Normal 2 14 2 6 3" xfId="6434"/>
    <cellStyle name="Normal 2 14 2 6 4" xfId="6435"/>
    <cellStyle name="Normal 2 14 2 7" xfId="6436"/>
    <cellStyle name="Normal 2 14 2 7 2" xfId="6437"/>
    <cellStyle name="Normal 2 14 2 7 2 2" xfId="6438"/>
    <cellStyle name="Normal 2 14 2 7 3" xfId="6439"/>
    <cellStyle name="Normal 2 14 2 7 4" xfId="6440"/>
    <cellStyle name="Normal 2 14 2 8" xfId="6441"/>
    <cellStyle name="Normal 2 14 2 8 2" xfId="6442"/>
    <cellStyle name="Normal 2 14 2 9" xfId="6443"/>
    <cellStyle name="Normal 2 14 2_Tab1" xfId="6444"/>
    <cellStyle name="Normal 2 14 3" xfId="1387"/>
    <cellStyle name="Normal 2 14 3 2" xfId="1388"/>
    <cellStyle name="Normal 2 14 3 2 2" xfId="6445"/>
    <cellStyle name="Normal 2 14 3 2 2 2" xfId="6446"/>
    <cellStyle name="Normal 2 14 3 2 2 2 2" xfId="6447"/>
    <cellStyle name="Normal 2 14 3 2 2 2 2 2" xfId="6448"/>
    <cellStyle name="Normal 2 14 3 2 2 2 3" xfId="6449"/>
    <cellStyle name="Normal 2 14 3 2 2 2 4" xfId="6450"/>
    <cellStyle name="Normal 2 14 3 2 2 3" xfId="6451"/>
    <cellStyle name="Normal 2 14 3 2 2 3 2" xfId="6452"/>
    <cellStyle name="Normal 2 14 3 2 2 4" xfId="6453"/>
    <cellStyle name="Normal 2 14 3 2 2 5" xfId="6454"/>
    <cellStyle name="Normal 2 14 3 2 3" xfId="6455"/>
    <cellStyle name="Normal 2 14 3 2 3 2" xfId="6456"/>
    <cellStyle name="Normal 2 14 3 2 3 2 2" xfId="6457"/>
    <cellStyle name="Normal 2 14 3 2 3 3" xfId="6458"/>
    <cellStyle name="Normal 2 14 3 2 3 4" xfId="6459"/>
    <cellStyle name="Normal 2 14 3 2 4" xfId="6460"/>
    <cellStyle name="Normal 2 14 3 2 4 2" xfId="6461"/>
    <cellStyle name="Normal 2 14 3 2 4 2 2" xfId="6462"/>
    <cellStyle name="Normal 2 14 3 2 4 3" xfId="6463"/>
    <cellStyle name="Normal 2 14 3 2 4 4" xfId="6464"/>
    <cellStyle name="Normal 2 14 3 2 5" xfId="6465"/>
    <cellStyle name="Normal 2 14 3 2 5 2" xfId="6466"/>
    <cellStyle name="Normal 2 14 3 2 6" xfId="6467"/>
    <cellStyle name="Normal 2 14 3 2 7" xfId="6468"/>
    <cellStyle name="Normal 2 14 3 3" xfId="1389"/>
    <cellStyle name="Normal 2 14 3 3 2" xfId="6469"/>
    <cellStyle name="Normal 2 14 3 3 2 2" xfId="6470"/>
    <cellStyle name="Normal 2 14 3 3 2 2 2" xfId="6471"/>
    <cellStyle name="Normal 2 14 3 3 2 2 2 2" xfId="6472"/>
    <cellStyle name="Normal 2 14 3 3 2 2 3" xfId="6473"/>
    <cellStyle name="Normal 2 14 3 3 2 2 4" xfId="6474"/>
    <cellStyle name="Normal 2 14 3 3 2 3" xfId="6475"/>
    <cellStyle name="Normal 2 14 3 3 2 3 2" xfId="6476"/>
    <cellStyle name="Normal 2 14 3 3 2 4" xfId="6477"/>
    <cellStyle name="Normal 2 14 3 3 2 5" xfId="6478"/>
    <cellStyle name="Normal 2 14 3 3 3" xfId="6479"/>
    <cellStyle name="Normal 2 14 3 3 3 2" xfId="6480"/>
    <cellStyle name="Normal 2 14 3 3 3 2 2" xfId="6481"/>
    <cellStyle name="Normal 2 14 3 3 3 3" xfId="6482"/>
    <cellStyle name="Normal 2 14 3 3 3 4" xfId="6483"/>
    <cellStyle name="Normal 2 14 3 3 4" xfId="6484"/>
    <cellStyle name="Normal 2 14 3 3 4 2" xfId="6485"/>
    <cellStyle name="Normal 2 14 3 3 4 2 2" xfId="6486"/>
    <cellStyle name="Normal 2 14 3 3 4 3" xfId="6487"/>
    <cellStyle name="Normal 2 14 3 3 4 4" xfId="6488"/>
    <cellStyle name="Normal 2 14 3 3 5" xfId="6489"/>
    <cellStyle name="Normal 2 14 3 3 5 2" xfId="6490"/>
    <cellStyle name="Normal 2 14 3 3 6" xfId="6491"/>
    <cellStyle name="Normal 2 14 3 3 7" xfId="6492"/>
    <cellStyle name="Normal 2 14 3 4" xfId="6493"/>
    <cellStyle name="Normal 2 14 3 4 2" xfId="6494"/>
    <cellStyle name="Normal 2 14 3 4 2 2" xfId="6495"/>
    <cellStyle name="Normal 2 14 3 4 2 2 2" xfId="6496"/>
    <cellStyle name="Normal 2 14 3 4 2 3" xfId="6497"/>
    <cellStyle name="Normal 2 14 3 4 2 4" xfId="6498"/>
    <cellStyle name="Normal 2 14 3 4 3" xfId="6499"/>
    <cellStyle name="Normal 2 14 3 4 3 2" xfId="6500"/>
    <cellStyle name="Normal 2 14 3 4 4" xfId="6501"/>
    <cellStyle name="Normal 2 14 3 4 5" xfId="6502"/>
    <cellStyle name="Normal 2 14 3 5" xfId="6503"/>
    <cellStyle name="Normal 2 14 3 5 2" xfId="6504"/>
    <cellStyle name="Normal 2 14 3 5 2 2" xfId="6505"/>
    <cellStyle name="Normal 2 14 3 5 3" xfId="6506"/>
    <cellStyle name="Normal 2 14 3 5 4" xfId="6507"/>
    <cellStyle name="Normal 2 14 3 6" xfId="6508"/>
    <cellStyle name="Normal 2 14 3 6 2" xfId="6509"/>
    <cellStyle name="Normal 2 14 3 6 2 2" xfId="6510"/>
    <cellStyle name="Normal 2 14 3 6 3" xfId="6511"/>
    <cellStyle name="Normal 2 14 3 6 4" xfId="6512"/>
    <cellStyle name="Normal 2 14 3 7" xfId="6513"/>
    <cellStyle name="Normal 2 14 3 7 2" xfId="6514"/>
    <cellStyle name="Normal 2 14 3 8" xfId="6515"/>
    <cellStyle name="Normal 2 14 3 9" xfId="6516"/>
    <cellStyle name="Normal 2 14 3_Tab1" xfId="6517"/>
    <cellStyle name="Normal 2 14 4" xfId="1390"/>
    <cellStyle name="Normal 2 14 4 2" xfId="6518"/>
    <cellStyle name="Normal 2 14 4 2 2" xfId="6519"/>
    <cellStyle name="Normal 2 14 4 2 2 2" xfId="6520"/>
    <cellStyle name="Normal 2 14 4 2 2 2 2" xfId="6521"/>
    <cellStyle name="Normal 2 14 4 2 2 3" xfId="6522"/>
    <cellStyle name="Normal 2 14 4 2 2 4" xfId="6523"/>
    <cellStyle name="Normal 2 14 4 2 3" xfId="6524"/>
    <cellStyle name="Normal 2 14 4 2 3 2" xfId="6525"/>
    <cellStyle name="Normal 2 14 4 2 4" xfId="6526"/>
    <cellStyle name="Normal 2 14 4 2 5" xfId="6527"/>
    <cellStyle name="Normal 2 14 4 3" xfId="6528"/>
    <cellStyle name="Normal 2 14 4 3 2" xfId="6529"/>
    <cellStyle name="Normal 2 14 4 3 2 2" xfId="6530"/>
    <cellStyle name="Normal 2 14 4 3 3" xfId="6531"/>
    <cellStyle name="Normal 2 14 4 3 4" xfId="6532"/>
    <cellStyle name="Normal 2 14 4 4" xfId="6533"/>
    <cellStyle name="Normal 2 14 4 4 2" xfId="6534"/>
    <cellStyle name="Normal 2 14 4 4 2 2" xfId="6535"/>
    <cellStyle name="Normal 2 14 4 4 3" xfId="6536"/>
    <cellStyle name="Normal 2 14 4 4 4" xfId="6537"/>
    <cellStyle name="Normal 2 14 4 5" xfId="6538"/>
    <cellStyle name="Normal 2 14 4 5 2" xfId="6539"/>
    <cellStyle name="Normal 2 14 4 6" xfId="6540"/>
    <cellStyle name="Normal 2 14 4 7" xfId="6541"/>
    <cellStyle name="Normal 2 14 5" xfId="1391"/>
    <cellStyle name="Normal 2 14 5 2" xfId="6542"/>
    <cellStyle name="Normal 2 14 5 2 2" xfId="6543"/>
    <cellStyle name="Normal 2 14 5 2 2 2" xfId="6544"/>
    <cellStyle name="Normal 2 14 5 2 2 2 2" xfId="6545"/>
    <cellStyle name="Normal 2 14 5 2 2 3" xfId="6546"/>
    <cellStyle name="Normal 2 14 5 2 2 4" xfId="6547"/>
    <cellStyle name="Normal 2 14 5 2 3" xfId="6548"/>
    <cellStyle name="Normal 2 14 5 2 3 2" xfId="6549"/>
    <cellStyle name="Normal 2 14 5 2 4" xfId="6550"/>
    <cellStyle name="Normal 2 14 5 2 5" xfId="6551"/>
    <cellStyle name="Normal 2 14 5 3" xfId="6552"/>
    <cellStyle name="Normal 2 14 5 3 2" xfId="6553"/>
    <cellStyle name="Normal 2 14 5 3 2 2" xfId="6554"/>
    <cellStyle name="Normal 2 14 5 3 3" xfId="6555"/>
    <cellStyle name="Normal 2 14 5 3 4" xfId="6556"/>
    <cellStyle name="Normal 2 14 5 4" xfId="6557"/>
    <cellStyle name="Normal 2 14 5 4 2" xfId="6558"/>
    <cellStyle name="Normal 2 14 5 4 2 2" xfId="6559"/>
    <cellStyle name="Normal 2 14 5 4 3" xfId="6560"/>
    <cellStyle name="Normal 2 14 5 4 4" xfId="6561"/>
    <cellStyle name="Normal 2 14 5 5" xfId="6562"/>
    <cellStyle name="Normal 2 14 5 5 2" xfId="6563"/>
    <cellStyle name="Normal 2 14 5 6" xfId="6564"/>
    <cellStyle name="Normal 2 14 5 7" xfId="6565"/>
    <cellStyle name="Normal 2 14 6" xfId="6566"/>
    <cellStyle name="Normal 2 14 6 2" xfId="6567"/>
    <cellStyle name="Normal 2 14 6 2 2" xfId="6568"/>
    <cellStyle name="Normal 2 14 6 2 2 2" xfId="6569"/>
    <cellStyle name="Normal 2 14 6 2 3" xfId="6570"/>
    <cellStyle name="Normal 2 14 6 2 4" xfId="6571"/>
    <cellStyle name="Normal 2 14 6 3" xfId="6572"/>
    <cellStyle name="Normal 2 14 6 3 2" xfId="6573"/>
    <cellStyle name="Normal 2 14 6 4" xfId="6574"/>
    <cellStyle name="Normal 2 14 6 5" xfId="6575"/>
    <cellStyle name="Normal 2 14 7" xfId="6576"/>
    <cellStyle name="Normal 2 14 7 2" xfId="6577"/>
    <cellStyle name="Normal 2 14 7 2 2" xfId="6578"/>
    <cellStyle name="Normal 2 14 7 3" xfId="6579"/>
    <cellStyle name="Normal 2 14 7 4" xfId="6580"/>
    <cellStyle name="Normal 2 14 8" xfId="6581"/>
    <cellStyle name="Normal 2 14 8 2" xfId="6582"/>
    <cellStyle name="Normal 2 14 8 2 2" xfId="6583"/>
    <cellStyle name="Normal 2 14 8 3" xfId="6584"/>
    <cellStyle name="Normal 2 14 8 4" xfId="6585"/>
    <cellStyle name="Normal 2 14 9" xfId="6586"/>
    <cellStyle name="Normal 2 14 9 2" xfId="6587"/>
    <cellStyle name="Normal 2 14_Tab1" xfId="6588"/>
    <cellStyle name="Normal 2 15" xfId="1392"/>
    <cellStyle name="Normal 2 15 10" xfId="6589"/>
    <cellStyle name="Normal 2 15 2" xfId="1393"/>
    <cellStyle name="Normal 2 15 2 2" xfId="1394"/>
    <cellStyle name="Normal 2 15 2 2 2" xfId="6590"/>
    <cellStyle name="Normal 2 15 2 2 2 2" xfId="6591"/>
    <cellStyle name="Normal 2 15 2 2 2 2 2" xfId="6592"/>
    <cellStyle name="Normal 2 15 2 2 2 2 2 2" xfId="6593"/>
    <cellStyle name="Normal 2 15 2 2 2 2 3" xfId="6594"/>
    <cellStyle name="Normal 2 15 2 2 2 2 4" xfId="6595"/>
    <cellStyle name="Normal 2 15 2 2 2 3" xfId="6596"/>
    <cellStyle name="Normal 2 15 2 2 2 3 2" xfId="6597"/>
    <cellStyle name="Normal 2 15 2 2 2 4" xfId="6598"/>
    <cellStyle name="Normal 2 15 2 2 2 5" xfId="6599"/>
    <cellStyle name="Normal 2 15 2 2 3" xfId="6600"/>
    <cellStyle name="Normal 2 15 2 2 3 2" xfId="6601"/>
    <cellStyle name="Normal 2 15 2 2 3 2 2" xfId="6602"/>
    <cellStyle name="Normal 2 15 2 2 3 3" xfId="6603"/>
    <cellStyle name="Normal 2 15 2 2 3 4" xfId="6604"/>
    <cellStyle name="Normal 2 15 2 2 4" xfId="6605"/>
    <cellStyle name="Normal 2 15 2 2 4 2" xfId="6606"/>
    <cellStyle name="Normal 2 15 2 2 4 2 2" xfId="6607"/>
    <cellStyle name="Normal 2 15 2 2 4 3" xfId="6608"/>
    <cellStyle name="Normal 2 15 2 2 4 4" xfId="6609"/>
    <cellStyle name="Normal 2 15 2 2 5" xfId="6610"/>
    <cellStyle name="Normal 2 15 2 2 5 2" xfId="6611"/>
    <cellStyle name="Normal 2 15 2 2 6" xfId="6612"/>
    <cellStyle name="Normal 2 15 2 2 7" xfId="6613"/>
    <cellStyle name="Normal 2 15 2 3" xfId="1395"/>
    <cellStyle name="Normal 2 15 2 3 2" xfId="6614"/>
    <cellStyle name="Normal 2 15 2 3 2 2" xfId="6615"/>
    <cellStyle name="Normal 2 15 2 3 2 2 2" xfId="6616"/>
    <cellStyle name="Normal 2 15 2 3 2 2 2 2" xfId="6617"/>
    <cellStyle name="Normal 2 15 2 3 2 2 3" xfId="6618"/>
    <cellStyle name="Normal 2 15 2 3 2 2 4" xfId="6619"/>
    <cellStyle name="Normal 2 15 2 3 2 3" xfId="6620"/>
    <cellStyle name="Normal 2 15 2 3 2 3 2" xfId="6621"/>
    <cellStyle name="Normal 2 15 2 3 2 4" xfId="6622"/>
    <cellStyle name="Normal 2 15 2 3 2 5" xfId="6623"/>
    <cellStyle name="Normal 2 15 2 3 3" xfId="6624"/>
    <cellStyle name="Normal 2 15 2 3 3 2" xfId="6625"/>
    <cellStyle name="Normal 2 15 2 3 3 2 2" xfId="6626"/>
    <cellStyle name="Normal 2 15 2 3 3 3" xfId="6627"/>
    <cellStyle name="Normal 2 15 2 3 3 4" xfId="6628"/>
    <cellStyle name="Normal 2 15 2 3 4" xfId="6629"/>
    <cellStyle name="Normal 2 15 2 3 4 2" xfId="6630"/>
    <cellStyle name="Normal 2 15 2 3 4 2 2" xfId="6631"/>
    <cellStyle name="Normal 2 15 2 3 4 3" xfId="6632"/>
    <cellStyle name="Normal 2 15 2 3 4 4" xfId="6633"/>
    <cellStyle name="Normal 2 15 2 3 5" xfId="6634"/>
    <cellStyle name="Normal 2 15 2 3 5 2" xfId="6635"/>
    <cellStyle name="Normal 2 15 2 3 6" xfId="6636"/>
    <cellStyle name="Normal 2 15 2 3 7" xfId="6637"/>
    <cellStyle name="Normal 2 15 2 4" xfId="6638"/>
    <cellStyle name="Normal 2 15 2 4 2" xfId="6639"/>
    <cellStyle name="Normal 2 15 2 4 2 2" xfId="6640"/>
    <cellStyle name="Normal 2 15 2 4 2 2 2" xfId="6641"/>
    <cellStyle name="Normal 2 15 2 4 2 3" xfId="6642"/>
    <cellStyle name="Normal 2 15 2 4 2 4" xfId="6643"/>
    <cellStyle name="Normal 2 15 2 4 3" xfId="6644"/>
    <cellStyle name="Normal 2 15 2 4 3 2" xfId="6645"/>
    <cellStyle name="Normal 2 15 2 4 4" xfId="6646"/>
    <cellStyle name="Normal 2 15 2 4 5" xfId="6647"/>
    <cellStyle name="Normal 2 15 2 5" xfId="6648"/>
    <cellStyle name="Normal 2 15 2 5 2" xfId="6649"/>
    <cellStyle name="Normal 2 15 2 5 2 2" xfId="6650"/>
    <cellStyle name="Normal 2 15 2 5 3" xfId="6651"/>
    <cellStyle name="Normal 2 15 2 5 4" xfId="6652"/>
    <cellStyle name="Normal 2 15 2 6" xfId="6653"/>
    <cellStyle name="Normal 2 15 2 6 2" xfId="6654"/>
    <cellStyle name="Normal 2 15 2 6 2 2" xfId="6655"/>
    <cellStyle name="Normal 2 15 2 6 3" xfId="6656"/>
    <cellStyle name="Normal 2 15 2 6 4" xfId="6657"/>
    <cellStyle name="Normal 2 15 2 7" xfId="6658"/>
    <cellStyle name="Normal 2 15 2 7 2" xfId="6659"/>
    <cellStyle name="Normal 2 15 2 8" xfId="6660"/>
    <cellStyle name="Normal 2 15 2 9" xfId="6661"/>
    <cellStyle name="Normal 2 15 2_Tab1" xfId="6662"/>
    <cellStyle name="Normal 2 15 3" xfId="1396"/>
    <cellStyle name="Normal 2 15 3 2" xfId="6663"/>
    <cellStyle name="Normal 2 15 3 2 2" xfId="6664"/>
    <cellStyle name="Normal 2 15 3 2 2 2" xfId="6665"/>
    <cellStyle name="Normal 2 15 3 2 2 2 2" xfId="6666"/>
    <cellStyle name="Normal 2 15 3 2 2 3" xfId="6667"/>
    <cellStyle name="Normal 2 15 3 2 2 4" xfId="6668"/>
    <cellStyle name="Normal 2 15 3 2 3" xfId="6669"/>
    <cellStyle name="Normal 2 15 3 2 3 2" xfId="6670"/>
    <cellStyle name="Normal 2 15 3 2 4" xfId="6671"/>
    <cellStyle name="Normal 2 15 3 2 5" xfId="6672"/>
    <cellStyle name="Normal 2 15 3 3" xfId="6673"/>
    <cellStyle name="Normal 2 15 3 3 2" xfId="6674"/>
    <cellStyle name="Normal 2 15 3 3 2 2" xfId="6675"/>
    <cellStyle name="Normal 2 15 3 3 3" xfId="6676"/>
    <cellStyle name="Normal 2 15 3 3 4" xfId="6677"/>
    <cellStyle name="Normal 2 15 3 4" xfId="6678"/>
    <cellStyle name="Normal 2 15 3 4 2" xfId="6679"/>
    <cellStyle name="Normal 2 15 3 4 2 2" xfId="6680"/>
    <cellStyle name="Normal 2 15 3 4 3" xfId="6681"/>
    <cellStyle name="Normal 2 15 3 4 4" xfId="6682"/>
    <cellStyle name="Normal 2 15 3 5" xfId="6683"/>
    <cellStyle name="Normal 2 15 3 5 2" xfId="6684"/>
    <cellStyle name="Normal 2 15 3 6" xfId="6685"/>
    <cellStyle name="Normal 2 15 3 7" xfId="6686"/>
    <cellStyle name="Normal 2 15 4" xfId="1397"/>
    <cellStyle name="Normal 2 15 4 2" xfId="6687"/>
    <cellStyle name="Normal 2 15 4 2 2" xfId="6688"/>
    <cellStyle name="Normal 2 15 4 2 2 2" xfId="6689"/>
    <cellStyle name="Normal 2 15 4 2 2 2 2" xfId="6690"/>
    <cellStyle name="Normal 2 15 4 2 2 3" xfId="6691"/>
    <cellStyle name="Normal 2 15 4 2 2 4" xfId="6692"/>
    <cellStyle name="Normal 2 15 4 2 3" xfId="6693"/>
    <cellStyle name="Normal 2 15 4 2 3 2" xfId="6694"/>
    <cellStyle name="Normal 2 15 4 2 4" xfId="6695"/>
    <cellStyle name="Normal 2 15 4 2 5" xfId="6696"/>
    <cellStyle name="Normal 2 15 4 3" xfId="6697"/>
    <cellStyle name="Normal 2 15 4 3 2" xfId="6698"/>
    <cellStyle name="Normal 2 15 4 3 2 2" xfId="6699"/>
    <cellStyle name="Normal 2 15 4 3 3" xfId="6700"/>
    <cellStyle name="Normal 2 15 4 3 4" xfId="6701"/>
    <cellStyle name="Normal 2 15 4 4" xfId="6702"/>
    <cellStyle name="Normal 2 15 4 4 2" xfId="6703"/>
    <cellStyle name="Normal 2 15 4 4 2 2" xfId="6704"/>
    <cellStyle name="Normal 2 15 4 4 3" xfId="6705"/>
    <cellStyle name="Normal 2 15 4 4 4" xfId="6706"/>
    <cellStyle name="Normal 2 15 4 5" xfId="6707"/>
    <cellStyle name="Normal 2 15 4 5 2" xfId="6708"/>
    <cellStyle name="Normal 2 15 4 6" xfId="6709"/>
    <cellStyle name="Normal 2 15 4 7" xfId="6710"/>
    <cellStyle name="Normal 2 15 5" xfId="6711"/>
    <cellStyle name="Normal 2 15 5 2" xfId="6712"/>
    <cellStyle name="Normal 2 15 5 2 2" xfId="6713"/>
    <cellStyle name="Normal 2 15 5 2 2 2" xfId="6714"/>
    <cellStyle name="Normal 2 15 5 2 3" xfId="6715"/>
    <cellStyle name="Normal 2 15 5 2 4" xfId="6716"/>
    <cellStyle name="Normal 2 15 5 3" xfId="6717"/>
    <cellStyle name="Normal 2 15 5 3 2" xfId="6718"/>
    <cellStyle name="Normal 2 15 5 4" xfId="6719"/>
    <cellStyle name="Normal 2 15 5 5" xfId="6720"/>
    <cellStyle name="Normal 2 15 6" xfId="6721"/>
    <cellStyle name="Normal 2 15 6 2" xfId="6722"/>
    <cellStyle name="Normal 2 15 6 2 2" xfId="6723"/>
    <cellStyle name="Normal 2 15 6 3" xfId="6724"/>
    <cellStyle name="Normal 2 15 6 4" xfId="6725"/>
    <cellStyle name="Normal 2 15 7" xfId="6726"/>
    <cellStyle name="Normal 2 15 7 2" xfId="6727"/>
    <cellStyle name="Normal 2 15 7 2 2" xfId="6728"/>
    <cellStyle name="Normal 2 15 7 3" xfId="6729"/>
    <cellStyle name="Normal 2 15 7 4" xfId="6730"/>
    <cellStyle name="Normal 2 15 8" xfId="6731"/>
    <cellStyle name="Normal 2 15 8 2" xfId="6732"/>
    <cellStyle name="Normal 2 15 9" xfId="6733"/>
    <cellStyle name="Normal 2 15_Tab1" xfId="6734"/>
    <cellStyle name="Normal 2 16" xfId="1398"/>
    <cellStyle name="Normal 2 16 2" xfId="1399"/>
    <cellStyle name="Normal 2 16 2 2" xfId="6735"/>
    <cellStyle name="Normal 2 16 2 2 2" xfId="6736"/>
    <cellStyle name="Normal 2 16 2 2 2 2" xfId="6737"/>
    <cellStyle name="Normal 2 16 2 2 2 2 2" xfId="6738"/>
    <cellStyle name="Normal 2 16 2 2 2 3" xfId="6739"/>
    <cellStyle name="Normal 2 16 2 2 2 4" xfId="6740"/>
    <cellStyle name="Normal 2 16 2 2 3" xfId="6741"/>
    <cellStyle name="Normal 2 16 2 2 3 2" xfId="6742"/>
    <cellStyle name="Normal 2 16 2 2 4" xfId="6743"/>
    <cellStyle name="Normal 2 16 2 2 5" xfId="6744"/>
    <cellStyle name="Normal 2 16 2 3" xfId="6745"/>
    <cellStyle name="Normal 2 16 2 3 2" xfId="6746"/>
    <cellStyle name="Normal 2 16 2 3 2 2" xfId="6747"/>
    <cellStyle name="Normal 2 16 2 3 3" xfId="6748"/>
    <cellStyle name="Normal 2 16 2 3 4" xfId="6749"/>
    <cellStyle name="Normal 2 16 2 4" xfId="6750"/>
    <cellStyle name="Normal 2 16 2 4 2" xfId="6751"/>
    <cellStyle name="Normal 2 16 2 4 2 2" xfId="6752"/>
    <cellStyle name="Normal 2 16 2 4 3" xfId="6753"/>
    <cellStyle name="Normal 2 16 2 4 4" xfId="6754"/>
    <cellStyle name="Normal 2 16 2 5" xfId="6755"/>
    <cellStyle name="Normal 2 16 2 5 2" xfId="6756"/>
    <cellStyle name="Normal 2 16 2 6" xfId="6757"/>
    <cellStyle name="Normal 2 16 2 7" xfId="6758"/>
    <cellStyle name="Normal 2 16 3" xfId="1400"/>
    <cellStyle name="Normal 2 16 3 2" xfId="6759"/>
    <cellStyle name="Normal 2 16 3 2 2" xfId="6760"/>
    <cellStyle name="Normal 2 16 3 2 2 2" xfId="6761"/>
    <cellStyle name="Normal 2 16 3 2 2 2 2" xfId="6762"/>
    <cellStyle name="Normal 2 16 3 2 2 3" xfId="6763"/>
    <cellStyle name="Normal 2 16 3 2 2 4" xfId="6764"/>
    <cellStyle name="Normal 2 16 3 2 3" xfId="6765"/>
    <cellStyle name="Normal 2 16 3 2 3 2" xfId="6766"/>
    <cellStyle name="Normal 2 16 3 2 4" xfId="6767"/>
    <cellStyle name="Normal 2 16 3 2 5" xfId="6768"/>
    <cellStyle name="Normal 2 16 3 3" xfId="6769"/>
    <cellStyle name="Normal 2 16 3 3 2" xfId="6770"/>
    <cellStyle name="Normal 2 16 3 3 2 2" xfId="6771"/>
    <cellStyle name="Normal 2 16 3 3 3" xfId="6772"/>
    <cellStyle name="Normal 2 16 3 3 4" xfId="6773"/>
    <cellStyle name="Normal 2 16 3 4" xfId="6774"/>
    <cellStyle name="Normal 2 16 3 4 2" xfId="6775"/>
    <cellStyle name="Normal 2 16 3 4 2 2" xfId="6776"/>
    <cellStyle name="Normal 2 16 3 4 3" xfId="6777"/>
    <cellStyle name="Normal 2 16 3 4 4" xfId="6778"/>
    <cellStyle name="Normal 2 16 3 5" xfId="6779"/>
    <cellStyle name="Normal 2 16 3 5 2" xfId="6780"/>
    <cellStyle name="Normal 2 16 3 6" xfId="6781"/>
    <cellStyle name="Normal 2 16 3 7" xfId="6782"/>
    <cellStyle name="Normal 2 16 4" xfId="6783"/>
    <cellStyle name="Normal 2 16 4 2" xfId="6784"/>
    <cellStyle name="Normal 2 16 4 2 2" xfId="6785"/>
    <cellStyle name="Normal 2 16 4 2 2 2" xfId="6786"/>
    <cellStyle name="Normal 2 16 4 2 3" xfId="6787"/>
    <cellStyle name="Normal 2 16 4 2 4" xfId="6788"/>
    <cellStyle name="Normal 2 16 4 3" xfId="6789"/>
    <cellStyle name="Normal 2 16 4 3 2" xfId="6790"/>
    <cellStyle name="Normal 2 16 4 4" xfId="6791"/>
    <cellStyle name="Normal 2 16 4 5" xfId="6792"/>
    <cellStyle name="Normal 2 16 5" xfId="6793"/>
    <cellStyle name="Normal 2 16 5 2" xfId="6794"/>
    <cellStyle name="Normal 2 16 5 2 2" xfId="6795"/>
    <cellStyle name="Normal 2 16 5 3" xfId="6796"/>
    <cellStyle name="Normal 2 16 5 4" xfId="6797"/>
    <cellStyle name="Normal 2 16 6" xfId="6798"/>
    <cellStyle name="Normal 2 16 6 2" xfId="6799"/>
    <cellStyle name="Normal 2 16 6 2 2" xfId="6800"/>
    <cellStyle name="Normal 2 16 6 3" xfId="6801"/>
    <cellStyle name="Normal 2 16 6 4" xfId="6802"/>
    <cellStyle name="Normal 2 16 7" xfId="6803"/>
    <cellStyle name="Normal 2 16 7 2" xfId="6804"/>
    <cellStyle name="Normal 2 16 8" xfId="6805"/>
    <cellStyle name="Normal 2 16 9" xfId="6806"/>
    <cellStyle name="Normal 2 16_Tab1" xfId="6807"/>
    <cellStyle name="Normal 2 17" xfId="1401"/>
    <cellStyle name="Normal 2 17 2" xfId="6808"/>
    <cellStyle name="Normal 2 17 2 2" xfId="6809"/>
    <cellStyle name="Normal 2 17 2 2 2" xfId="6810"/>
    <cellStyle name="Normal 2 17 2 2 2 2" xfId="6811"/>
    <cellStyle name="Normal 2 17 2 2 3" xfId="6812"/>
    <cellStyle name="Normal 2 17 2 2 4" xfId="6813"/>
    <cellStyle name="Normal 2 17 2 3" xfId="6814"/>
    <cellStyle name="Normal 2 17 2 3 2" xfId="6815"/>
    <cellStyle name="Normal 2 17 2 4" xfId="6816"/>
    <cellStyle name="Normal 2 17 2 5" xfId="6817"/>
    <cellStyle name="Normal 2 17 3" xfId="6818"/>
    <cellStyle name="Normal 2 17 3 2" xfId="6819"/>
    <cellStyle name="Normal 2 17 3 2 2" xfId="6820"/>
    <cellStyle name="Normal 2 17 3 3" xfId="6821"/>
    <cellStyle name="Normal 2 17 3 4" xfId="6822"/>
    <cellStyle name="Normal 2 17 4" xfId="6823"/>
    <cellStyle name="Normal 2 17 4 2" xfId="6824"/>
    <cellStyle name="Normal 2 17 4 2 2" xfId="6825"/>
    <cellStyle name="Normal 2 17 4 3" xfId="6826"/>
    <cellStyle name="Normal 2 17 4 4" xfId="6827"/>
    <cellStyle name="Normal 2 17 5" xfId="6828"/>
    <cellStyle name="Normal 2 17 5 2" xfId="6829"/>
    <cellStyle name="Normal 2 17 6" xfId="6830"/>
    <cellStyle name="Normal 2 17 7" xfId="6831"/>
    <cellStyle name="Normal 2 18" xfId="1402"/>
    <cellStyle name="Normal 2 18 2" xfId="6832"/>
    <cellStyle name="Normal 2 18 2 2" xfId="6833"/>
    <cellStyle name="Normal 2 18 2 2 2" xfId="6834"/>
    <cellStyle name="Normal 2 18 2 2 2 2" xfId="6835"/>
    <cellStyle name="Normal 2 18 2 2 3" xfId="6836"/>
    <cellStyle name="Normal 2 18 2 2 4" xfId="6837"/>
    <cellStyle name="Normal 2 18 2 3" xfId="6838"/>
    <cellStyle name="Normal 2 18 2 3 2" xfId="6839"/>
    <cellStyle name="Normal 2 18 2 4" xfId="6840"/>
    <cellStyle name="Normal 2 18 2 5" xfId="6841"/>
    <cellStyle name="Normal 2 18 3" xfId="6842"/>
    <cellStyle name="Normal 2 18 3 2" xfId="6843"/>
    <cellStyle name="Normal 2 18 3 2 2" xfId="6844"/>
    <cellStyle name="Normal 2 18 3 3" xfId="6845"/>
    <cellStyle name="Normal 2 18 3 4" xfId="6846"/>
    <cellStyle name="Normal 2 18 4" xfId="6847"/>
    <cellStyle name="Normal 2 18 4 2" xfId="6848"/>
    <cellStyle name="Normal 2 18 4 2 2" xfId="6849"/>
    <cellStyle name="Normal 2 18 4 3" xfId="6850"/>
    <cellStyle name="Normal 2 18 4 4" xfId="6851"/>
    <cellStyle name="Normal 2 18 5" xfId="6852"/>
    <cellStyle name="Normal 2 18 5 2" xfId="6853"/>
    <cellStyle name="Normal 2 18 6" xfId="6854"/>
    <cellStyle name="Normal 2 18 7" xfId="6855"/>
    <cellStyle name="Normal 2 19" xfId="1403"/>
    <cellStyle name="Normal 2 19 2" xfId="6856"/>
    <cellStyle name="Normal 2 19 2 2" xfId="6857"/>
    <cellStyle name="Normal 2 19 2 2 2" xfId="6858"/>
    <cellStyle name="Normal 2 19 2 3" xfId="6859"/>
    <cellStyle name="Normal 2 19 2 4" xfId="6860"/>
    <cellStyle name="Normal 2 19 3" xfId="6861"/>
    <cellStyle name="Normal 2 19 3 2" xfId="6862"/>
    <cellStyle name="Normal 2 19 4" xfId="6863"/>
    <cellStyle name="Normal 2 19 5" xfId="6864"/>
    <cellStyle name="Normal 2 19 6" xfId="6865"/>
    <cellStyle name="Normal 2 19 6 2" xfId="6866"/>
    <cellStyle name="Normal 2 19 7" xfId="6867"/>
    <cellStyle name="Normal 2 2" xfId="1404"/>
    <cellStyle name="Normal 2 2 10" xfId="1405"/>
    <cellStyle name="Normal 2 2 10 10" xfId="6868"/>
    <cellStyle name="Normal 2 2 10 10 2" xfId="6869"/>
    <cellStyle name="Normal 2 2 10 11" xfId="6870"/>
    <cellStyle name="Normal 2 2 10 12" xfId="6871"/>
    <cellStyle name="Normal 2 2 10 2" xfId="1406"/>
    <cellStyle name="Normal 2 2 10 2 10" xfId="6872"/>
    <cellStyle name="Normal 2 2 10 2 11" xfId="6873"/>
    <cellStyle name="Normal 2 2 10 2 2" xfId="1407"/>
    <cellStyle name="Normal 2 2 10 2 2 10" xfId="6874"/>
    <cellStyle name="Normal 2 2 10 2 2 2" xfId="1408"/>
    <cellStyle name="Normal 2 2 10 2 2 2 2" xfId="1409"/>
    <cellStyle name="Normal 2 2 10 2 2 2 2 2" xfId="6875"/>
    <cellStyle name="Normal 2 2 10 2 2 2 2 2 2" xfId="6876"/>
    <cellStyle name="Normal 2 2 10 2 2 2 2 2 2 2" xfId="6877"/>
    <cellStyle name="Normal 2 2 10 2 2 2 2 2 2 2 2" xfId="6878"/>
    <cellStyle name="Normal 2 2 10 2 2 2 2 2 2 3" xfId="6879"/>
    <cellStyle name="Normal 2 2 10 2 2 2 2 2 2 4" xfId="6880"/>
    <cellStyle name="Normal 2 2 10 2 2 2 2 2 3" xfId="6881"/>
    <cellStyle name="Normal 2 2 10 2 2 2 2 2 3 2" xfId="6882"/>
    <cellStyle name="Normal 2 2 10 2 2 2 2 2 4" xfId="6883"/>
    <cellStyle name="Normal 2 2 10 2 2 2 2 2 5" xfId="6884"/>
    <cellStyle name="Normal 2 2 10 2 2 2 2 3" xfId="6885"/>
    <cellStyle name="Normal 2 2 10 2 2 2 2 3 2" xfId="6886"/>
    <cellStyle name="Normal 2 2 10 2 2 2 2 3 2 2" xfId="6887"/>
    <cellStyle name="Normal 2 2 10 2 2 2 2 3 3" xfId="6888"/>
    <cellStyle name="Normal 2 2 10 2 2 2 2 3 4" xfId="6889"/>
    <cellStyle name="Normal 2 2 10 2 2 2 2 4" xfId="6890"/>
    <cellStyle name="Normal 2 2 10 2 2 2 2 4 2" xfId="6891"/>
    <cellStyle name="Normal 2 2 10 2 2 2 2 4 2 2" xfId="6892"/>
    <cellStyle name="Normal 2 2 10 2 2 2 2 4 3" xfId="6893"/>
    <cellStyle name="Normal 2 2 10 2 2 2 2 4 4" xfId="6894"/>
    <cellStyle name="Normal 2 2 10 2 2 2 2 5" xfId="6895"/>
    <cellStyle name="Normal 2 2 10 2 2 2 2 5 2" xfId="6896"/>
    <cellStyle name="Normal 2 2 10 2 2 2 2 6" xfId="6897"/>
    <cellStyle name="Normal 2 2 10 2 2 2 2 7" xfId="6898"/>
    <cellStyle name="Normal 2 2 10 2 2 2 3" xfId="1410"/>
    <cellStyle name="Normal 2 2 10 2 2 2 3 2" xfId="6899"/>
    <cellStyle name="Normal 2 2 10 2 2 2 3 2 2" xfId="6900"/>
    <cellStyle name="Normal 2 2 10 2 2 2 3 2 2 2" xfId="6901"/>
    <cellStyle name="Normal 2 2 10 2 2 2 3 2 2 2 2" xfId="6902"/>
    <cellStyle name="Normal 2 2 10 2 2 2 3 2 2 3" xfId="6903"/>
    <cellStyle name="Normal 2 2 10 2 2 2 3 2 2 4" xfId="6904"/>
    <cellStyle name="Normal 2 2 10 2 2 2 3 2 3" xfId="6905"/>
    <cellStyle name="Normal 2 2 10 2 2 2 3 2 3 2" xfId="6906"/>
    <cellStyle name="Normal 2 2 10 2 2 2 3 2 4" xfId="6907"/>
    <cellStyle name="Normal 2 2 10 2 2 2 3 2 5" xfId="6908"/>
    <cellStyle name="Normal 2 2 10 2 2 2 3 3" xfId="6909"/>
    <cellStyle name="Normal 2 2 10 2 2 2 3 3 2" xfId="6910"/>
    <cellStyle name="Normal 2 2 10 2 2 2 3 3 2 2" xfId="6911"/>
    <cellStyle name="Normal 2 2 10 2 2 2 3 3 3" xfId="6912"/>
    <cellStyle name="Normal 2 2 10 2 2 2 3 3 4" xfId="6913"/>
    <cellStyle name="Normal 2 2 10 2 2 2 3 4" xfId="6914"/>
    <cellStyle name="Normal 2 2 10 2 2 2 3 4 2" xfId="6915"/>
    <cellStyle name="Normal 2 2 10 2 2 2 3 4 2 2" xfId="6916"/>
    <cellStyle name="Normal 2 2 10 2 2 2 3 4 3" xfId="6917"/>
    <cellStyle name="Normal 2 2 10 2 2 2 3 4 4" xfId="6918"/>
    <cellStyle name="Normal 2 2 10 2 2 2 3 5" xfId="6919"/>
    <cellStyle name="Normal 2 2 10 2 2 2 3 5 2" xfId="6920"/>
    <cellStyle name="Normal 2 2 10 2 2 2 3 6" xfId="6921"/>
    <cellStyle name="Normal 2 2 10 2 2 2 3 7" xfId="6922"/>
    <cellStyle name="Normal 2 2 10 2 2 2 4" xfId="6923"/>
    <cellStyle name="Normal 2 2 10 2 2 2 4 2" xfId="6924"/>
    <cellStyle name="Normal 2 2 10 2 2 2 4 2 2" xfId="6925"/>
    <cellStyle name="Normal 2 2 10 2 2 2 4 2 2 2" xfId="6926"/>
    <cellStyle name="Normal 2 2 10 2 2 2 4 2 3" xfId="6927"/>
    <cellStyle name="Normal 2 2 10 2 2 2 4 2 4" xfId="6928"/>
    <cellStyle name="Normal 2 2 10 2 2 2 4 3" xfId="6929"/>
    <cellStyle name="Normal 2 2 10 2 2 2 4 3 2" xfId="6930"/>
    <cellStyle name="Normal 2 2 10 2 2 2 4 4" xfId="6931"/>
    <cellStyle name="Normal 2 2 10 2 2 2 4 5" xfId="6932"/>
    <cellStyle name="Normal 2 2 10 2 2 2 5" xfId="6933"/>
    <cellStyle name="Normal 2 2 10 2 2 2 5 2" xfId="6934"/>
    <cellStyle name="Normal 2 2 10 2 2 2 5 2 2" xfId="6935"/>
    <cellStyle name="Normal 2 2 10 2 2 2 5 3" xfId="6936"/>
    <cellStyle name="Normal 2 2 10 2 2 2 5 4" xfId="6937"/>
    <cellStyle name="Normal 2 2 10 2 2 2 6" xfId="6938"/>
    <cellStyle name="Normal 2 2 10 2 2 2 6 2" xfId="6939"/>
    <cellStyle name="Normal 2 2 10 2 2 2 6 2 2" xfId="6940"/>
    <cellStyle name="Normal 2 2 10 2 2 2 6 3" xfId="6941"/>
    <cellStyle name="Normal 2 2 10 2 2 2 6 4" xfId="6942"/>
    <cellStyle name="Normal 2 2 10 2 2 2 7" xfId="6943"/>
    <cellStyle name="Normal 2 2 10 2 2 2 7 2" xfId="6944"/>
    <cellStyle name="Normal 2 2 10 2 2 2 8" xfId="6945"/>
    <cellStyle name="Normal 2 2 10 2 2 2 9" xfId="6946"/>
    <cellStyle name="Normal 2 2 10 2 2 2_Tab1" xfId="6947"/>
    <cellStyle name="Normal 2 2 10 2 2 3" xfId="1411"/>
    <cellStyle name="Normal 2 2 10 2 2 3 2" xfId="6948"/>
    <cellStyle name="Normal 2 2 10 2 2 3 2 2" xfId="6949"/>
    <cellStyle name="Normal 2 2 10 2 2 3 2 2 2" xfId="6950"/>
    <cellStyle name="Normal 2 2 10 2 2 3 2 2 2 2" xfId="6951"/>
    <cellStyle name="Normal 2 2 10 2 2 3 2 2 3" xfId="6952"/>
    <cellStyle name="Normal 2 2 10 2 2 3 2 2 4" xfId="6953"/>
    <cellStyle name="Normal 2 2 10 2 2 3 2 3" xfId="6954"/>
    <cellStyle name="Normal 2 2 10 2 2 3 2 3 2" xfId="6955"/>
    <cellStyle name="Normal 2 2 10 2 2 3 2 4" xfId="6956"/>
    <cellStyle name="Normal 2 2 10 2 2 3 2 5" xfId="6957"/>
    <cellStyle name="Normal 2 2 10 2 2 3 3" xfId="6958"/>
    <cellStyle name="Normal 2 2 10 2 2 3 3 2" xfId="6959"/>
    <cellStyle name="Normal 2 2 10 2 2 3 3 2 2" xfId="6960"/>
    <cellStyle name="Normal 2 2 10 2 2 3 3 3" xfId="6961"/>
    <cellStyle name="Normal 2 2 10 2 2 3 3 4" xfId="6962"/>
    <cellStyle name="Normal 2 2 10 2 2 3 4" xfId="6963"/>
    <cellStyle name="Normal 2 2 10 2 2 3 4 2" xfId="6964"/>
    <cellStyle name="Normal 2 2 10 2 2 3 4 2 2" xfId="6965"/>
    <cellStyle name="Normal 2 2 10 2 2 3 4 3" xfId="6966"/>
    <cellStyle name="Normal 2 2 10 2 2 3 4 4" xfId="6967"/>
    <cellStyle name="Normal 2 2 10 2 2 3 5" xfId="6968"/>
    <cellStyle name="Normal 2 2 10 2 2 3 5 2" xfId="6969"/>
    <cellStyle name="Normal 2 2 10 2 2 3 6" xfId="6970"/>
    <cellStyle name="Normal 2 2 10 2 2 3 7" xfId="6971"/>
    <cellStyle name="Normal 2 2 10 2 2 4" xfId="1412"/>
    <cellStyle name="Normal 2 2 10 2 2 4 2" xfId="6972"/>
    <cellStyle name="Normal 2 2 10 2 2 4 2 2" xfId="6973"/>
    <cellStyle name="Normal 2 2 10 2 2 4 2 2 2" xfId="6974"/>
    <cellStyle name="Normal 2 2 10 2 2 4 2 2 2 2" xfId="6975"/>
    <cellStyle name="Normal 2 2 10 2 2 4 2 2 3" xfId="6976"/>
    <cellStyle name="Normal 2 2 10 2 2 4 2 2 4" xfId="6977"/>
    <cellStyle name="Normal 2 2 10 2 2 4 2 3" xfId="6978"/>
    <cellStyle name="Normal 2 2 10 2 2 4 2 3 2" xfId="6979"/>
    <cellStyle name="Normal 2 2 10 2 2 4 2 4" xfId="6980"/>
    <cellStyle name="Normal 2 2 10 2 2 4 2 5" xfId="6981"/>
    <cellStyle name="Normal 2 2 10 2 2 4 3" xfId="6982"/>
    <cellStyle name="Normal 2 2 10 2 2 4 3 2" xfId="6983"/>
    <cellStyle name="Normal 2 2 10 2 2 4 3 2 2" xfId="6984"/>
    <cellStyle name="Normal 2 2 10 2 2 4 3 3" xfId="6985"/>
    <cellStyle name="Normal 2 2 10 2 2 4 3 4" xfId="6986"/>
    <cellStyle name="Normal 2 2 10 2 2 4 4" xfId="6987"/>
    <cellStyle name="Normal 2 2 10 2 2 4 4 2" xfId="6988"/>
    <cellStyle name="Normal 2 2 10 2 2 4 4 2 2" xfId="6989"/>
    <cellStyle name="Normal 2 2 10 2 2 4 4 3" xfId="6990"/>
    <cellStyle name="Normal 2 2 10 2 2 4 4 4" xfId="6991"/>
    <cellStyle name="Normal 2 2 10 2 2 4 5" xfId="6992"/>
    <cellStyle name="Normal 2 2 10 2 2 4 5 2" xfId="6993"/>
    <cellStyle name="Normal 2 2 10 2 2 4 6" xfId="6994"/>
    <cellStyle name="Normal 2 2 10 2 2 4 7" xfId="6995"/>
    <cellStyle name="Normal 2 2 10 2 2 5" xfId="6996"/>
    <cellStyle name="Normal 2 2 10 2 2 5 2" xfId="6997"/>
    <cellStyle name="Normal 2 2 10 2 2 5 2 2" xfId="6998"/>
    <cellStyle name="Normal 2 2 10 2 2 5 2 2 2" xfId="6999"/>
    <cellStyle name="Normal 2 2 10 2 2 5 2 3" xfId="7000"/>
    <cellStyle name="Normal 2 2 10 2 2 5 2 4" xfId="7001"/>
    <cellStyle name="Normal 2 2 10 2 2 5 3" xfId="7002"/>
    <cellStyle name="Normal 2 2 10 2 2 5 3 2" xfId="7003"/>
    <cellStyle name="Normal 2 2 10 2 2 5 4" xfId="7004"/>
    <cellStyle name="Normal 2 2 10 2 2 5 5" xfId="7005"/>
    <cellStyle name="Normal 2 2 10 2 2 6" xfId="7006"/>
    <cellStyle name="Normal 2 2 10 2 2 6 2" xfId="7007"/>
    <cellStyle name="Normal 2 2 10 2 2 6 2 2" xfId="7008"/>
    <cellStyle name="Normal 2 2 10 2 2 6 3" xfId="7009"/>
    <cellStyle name="Normal 2 2 10 2 2 6 4" xfId="7010"/>
    <cellStyle name="Normal 2 2 10 2 2 7" xfId="7011"/>
    <cellStyle name="Normal 2 2 10 2 2 7 2" xfId="7012"/>
    <cellStyle name="Normal 2 2 10 2 2 7 2 2" xfId="7013"/>
    <cellStyle name="Normal 2 2 10 2 2 7 3" xfId="7014"/>
    <cellStyle name="Normal 2 2 10 2 2 7 4" xfId="7015"/>
    <cellStyle name="Normal 2 2 10 2 2 8" xfId="7016"/>
    <cellStyle name="Normal 2 2 10 2 2 8 2" xfId="7017"/>
    <cellStyle name="Normal 2 2 10 2 2 9" xfId="7018"/>
    <cellStyle name="Normal 2 2 10 2 2_Tab1" xfId="7019"/>
    <cellStyle name="Normal 2 2 10 2 3" xfId="1413"/>
    <cellStyle name="Normal 2 2 10 2 3 2" xfId="1414"/>
    <cellStyle name="Normal 2 2 10 2 3 2 2" xfId="7020"/>
    <cellStyle name="Normal 2 2 10 2 3 2 2 2" xfId="7021"/>
    <cellStyle name="Normal 2 2 10 2 3 2 2 2 2" xfId="7022"/>
    <cellStyle name="Normal 2 2 10 2 3 2 2 2 2 2" xfId="7023"/>
    <cellStyle name="Normal 2 2 10 2 3 2 2 2 3" xfId="7024"/>
    <cellStyle name="Normal 2 2 10 2 3 2 2 2 4" xfId="7025"/>
    <cellStyle name="Normal 2 2 10 2 3 2 2 3" xfId="7026"/>
    <cellStyle name="Normal 2 2 10 2 3 2 2 3 2" xfId="7027"/>
    <cellStyle name="Normal 2 2 10 2 3 2 2 4" xfId="7028"/>
    <cellStyle name="Normal 2 2 10 2 3 2 2 5" xfId="7029"/>
    <cellStyle name="Normal 2 2 10 2 3 2 3" xfId="7030"/>
    <cellStyle name="Normal 2 2 10 2 3 2 3 2" xfId="7031"/>
    <cellStyle name="Normal 2 2 10 2 3 2 3 2 2" xfId="7032"/>
    <cellStyle name="Normal 2 2 10 2 3 2 3 3" xfId="7033"/>
    <cellStyle name="Normal 2 2 10 2 3 2 3 4" xfId="7034"/>
    <cellStyle name="Normal 2 2 10 2 3 2 4" xfId="7035"/>
    <cellStyle name="Normal 2 2 10 2 3 2 4 2" xfId="7036"/>
    <cellStyle name="Normal 2 2 10 2 3 2 4 2 2" xfId="7037"/>
    <cellStyle name="Normal 2 2 10 2 3 2 4 3" xfId="7038"/>
    <cellStyle name="Normal 2 2 10 2 3 2 4 4" xfId="7039"/>
    <cellStyle name="Normal 2 2 10 2 3 2 5" xfId="7040"/>
    <cellStyle name="Normal 2 2 10 2 3 2 5 2" xfId="7041"/>
    <cellStyle name="Normal 2 2 10 2 3 2 6" xfId="7042"/>
    <cellStyle name="Normal 2 2 10 2 3 2 7" xfId="7043"/>
    <cellStyle name="Normal 2 2 10 2 3 3" xfId="1415"/>
    <cellStyle name="Normal 2 2 10 2 3 3 2" xfId="7044"/>
    <cellStyle name="Normal 2 2 10 2 3 3 2 2" xfId="7045"/>
    <cellStyle name="Normal 2 2 10 2 3 3 2 2 2" xfId="7046"/>
    <cellStyle name="Normal 2 2 10 2 3 3 2 2 2 2" xfId="7047"/>
    <cellStyle name="Normal 2 2 10 2 3 3 2 2 3" xfId="7048"/>
    <cellStyle name="Normal 2 2 10 2 3 3 2 2 4" xfId="7049"/>
    <cellStyle name="Normal 2 2 10 2 3 3 2 3" xfId="7050"/>
    <cellStyle name="Normal 2 2 10 2 3 3 2 3 2" xfId="7051"/>
    <cellStyle name="Normal 2 2 10 2 3 3 2 4" xfId="7052"/>
    <cellStyle name="Normal 2 2 10 2 3 3 2 5" xfId="7053"/>
    <cellStyle name="Normal 2 2 10 2 3 3 3" xfId="7054"/>
    <cellStyle name="Normal 2 2 10 2 3 3 3 2" xfId="7055"/>
    <cellStyle name="Normal 2 2 10 2 3 3 3 2 2" xfId="7056"/>
    <cellStyle name="Normal 2 2 10 2 3 3 3 3" xfId="7057"/>
    <cellStyle name="Normal 2 2 10 2 3 3 3 4" xfId="7058"/>
    <cellStyle name="Normal 2 2 10 2 3 3 4" xfId="7059"/>
    <cellStyle name="Normal 2 2 10 2 3 3 4 2" xfId="7060"/>
    <cellStyle name="Normal 2 2 10 2 3 3 4 2 2" xfId="7061"/>
    <cellStyle name="Normal 2 2 10 2 3 3 4 3" xfId="7062"/>
    <cellStyle name="Normal 2 2 10 2 3 3 4 4" xfId="7063"/>
    <cellStyle name="Normal 2 2 10 2 3 3 5" xfId="7064"/>
    <cellStyle name="Normal 2 2 10 2 3 3 5 2" xfId="7065"/>
    <cellStyle name="Normal 2 2 10 2 3 3 6" xfId="7066"/>
    <cellStyle name="Normal 2 2 10 2 3 3 7" xfId="7067"/>
    <cellStyle name="Normal 2 2 10 2 3 4" xfId="7068"/>
    <cellStyle name="Normal 2 2 10 2 3 4 2" xfId="7069"/>
    <cellStyle name="Normal 2 2 10 2 3 4 2 2" xfId="7070"/>
    <cellStyle name="Normal 2 2 10 2 3 4 2 2 2" xfId="7071"/>
    <cellStyle name="Normal 2 2 10 2 3 4 2 3" xfId="7072"/>
    <cellStyle name="Normal 2 2 10 2 3 4 2 4" xfId="7073"/>
    <cellStyle name="Normal 2 2 10 2 3 4 3" xfId="7074"/>
    <cellStyle name="Normal 2 2 10 2 3 4 3 2" xfId="7075"/>
    <cellStyle name="Normal 2 2 10 2 3 4 4" xfId="7076"/>
    <cellStyle name="Normal 2 2 10 2 3 4 5" xfId="7077"/>
    <cellStyle name="Normal 2 2 10 2 3 5" xfId="7078"/>
    <cellStyle name="Normal 2 2 10 2 3 5 2" xfId="7079"/>
    <cellStyle name="Normal 2 2 10 2 3 5 2 2" xfId="7080"/>
    <cellStyle name="Normal 2 2 10 2 3 5 3" xfId="7081"/>
    <cellStyle name="Normal 2 2 10 2 3 5 4" xfId="7082"/>
    <cellStyle name="Normal 2 2 10 2 3 6" xfId="7083"/>
    <cellStyle name="Normal 2 2 10 2 3 6 2" xfId="7084"/>
    <cellStyle name="Normal 2 2 10 2 3 6 2 2" xfId="7085"/>
    <cellStyle name="Normal 2 2 10 2 3 6 3" xfId="7086"/>
    <cellStyle name="Normal 2 2 10 2 3 6 4" xfId="7087"/>
    <cellStyle name="Normal 2 2 10 2 3 7" xfId="7088"/>
    <cellStyle name="Normal 2 2 10 2 3 7 2" xfId="7089"/>
    <cellStyle name="Normal 2 2 10 2 3 8" xfId="7090"/>
    <cellStyle name="Normal 2 2 10 2 3 9" xfId="7091"/>
    <cellStyle name="Normal 2 2 10 2 3_Tab1" xfId="7092"/>
    <cellStyle name="Normal 2 2 10 2 4" xfId="1416"/>
    <cellStyle name="Normal 2 2 10 2 4 2" xfId="7093"/>
    <cellStyle name="Normal 2 2 10 2 4 2 2" xfId="7094"/>
    <cellStyle name="Normal 2 2 10 2 4 2 2 2" xfId="7095"/>
    <cellStyle name="Normal 2 2 10 2 4 2 2 2 2" xfId="7096"/>
    <cellStyle name="Normal 2 2 10 2 4 2 2 3" xfId="7097"/>
    <cellStyle name="Normal 2 2 10 2 4 2 2 4" xfId="7098"/>
    <cellStyle name="Normal 2 2 10 2 4 2 3" xfId="7099"/>
    <cellStyle name="Normal 2 2 10 2 4 2 3 2" xfId="7100"/>
    <cellStyle name="Normal 2 2 10 2 4 2 4" xfId="7101"/>
    <cellStyle name="Normal 2 2 10 2 4 2 5" xfId="7102"/>
    <cellStyle name="Normal 2 2 10 2 4 3" xfId="7103"/>
    <cellStyle name="Normal 2 2 10 2 4 3 2" xfId="7104"/>
    <cellStyle name="Normal 2 2 10 2 4 3 2 2" xfId="7105"/>
    <cellStyle name="Normal 2 2 10 2 4 3 3" xfId="7106"/>
    <cellStyle name="Normal 2 2 10 2 4 3 4" xfId="7107"/>
    <cellStyle name="Normal 2 2 10 2 4 4" xfId="7108"/>
    <cellStyle name="Normal 2 2 10 2 4 4 2" xfId="7109"/>
    <cellStyle name="Normal 2 2 10 2 4 4 2 2" xfId="7110"/>
    <cellStyle name="Normal 2 2 10 2 4 4 3" xfId="7111"/>
    <cellStyle name="Normal 2 2 10 2 4 4 4" xfId="7112"/>
    <cellStyle name="Normal 2 2 10 2 4 5" xfId="7113"/>
    <cellStyle name="Normal 2 2 10 2 4 5 2" xfId="7114"/>
    <cellStyle name="Normal 2 2 10 2 4 6" xfId="7115"/>
    <cellStyle name="Normal 2 2 10 2 4 7" xfId="7116"/>
    <cellStyle name="Normal 2 2 10 2 5" xfId="1417"/>
    <cellStyle name="Normal 2 2 10 2 5 2" xfId="7117"/>
    <cellStyle name="Normal 2 2 10 2 5 2 2" xfId="7118"/>
    <cellStyle name="Normal 2 2 10 2 5 2 2 2" xfId="7119"/>
    <cellStyle name="Normal 2 2 10 2 5 2 2 2 2" xfId="7120"/>
    <cellStyle name="Normal 2 2 10 2 5 2 2 3" xfId="7121"/>
    <cellStyle name="Normal 2 2 10 2 5 2 2 4" xfId="7122"/>
    <cellStyle name="Normal 2 2 10 2 5 2 3" xfId="7123"/>
    <cellStyle name="Normal 2 2 10 2 5 2 3 2" xfId="7124"/>
    <cellStyle name="Normal 2 2 10 2 5 2 4" xfId="7125"/>
    <cellStyle name="Normal 2 2 10 2 5 2 5" xfId="7126"/>
    <cellStyle name="Normal 2 2 10 2 5 3" xfId="7127"/>
    <cellStyle name="Normal 2 2 10 2 5 3 2" xfId="7128"/>
    <cellStyle name="Normal 2 2 10 2 5 3 2 2" xfId="7129"/>
    <cellStyle name="Normal 2 2 10 2 5 3 3" xfId="7130"/>
    <cellStyle name="Normal 2 2 10 2 5 3 4" xfId="7131"/>
    <cellStyle name="Normal 2 2 10 2 5 4" xfId="7132"/>
    <cellStyle name="Normal 2 2 10 2 5 4 2" xfId="7133"/>
    <cellStyle name="Normal 2 2 10 2 5 4 2 2" xfId="7134"/>
    <cellStyle name="Normal 2 2 10 2 5 4 3" xfId="7135"/>
    <cellStyle name="Normal 2 2 10 2 5 4 4" xfId="7136"/>
    <cellStyle name="Normal 2 2 10 2 5 5" xfId="7137"/>
    <cellStyle name="Normal 2 2 10 2 5 5 2" xfId="7138"/>
    <cellStyle name="Normal 2 2 10 2 5 6" xfId="7139"/>
    <cellStyle name="Normal 2 2 10 2 5 7" xfId="7140"/>
    <cellStyle name="Normal 2 2 10 2 6" xfId="7141"/>
    <cellStyle name="Normal 2 2 10 2 6 2" xfId="7142"/>
    <cellStyle name="Normal 2 2 10 2 6 2 2" xfId="7143"/>
    <cellStyle name="Normal 2 2 10 2 6 2 2 2" xfId="7144"/>
    <cellStyle name="Normal 2 2 10 2 6 2 3" xfId="7145"/>
    <cellStyle name="Normal 2 2 10 2 6 2 4" xfId="7146"/>
    <cellStyle name="Normal 2 2 10 2 6 3" xfId="7147"/>
    <cellStyle name="Normal 2 2 10 2 6 3 2" xfId="7148"/>
    <cellStyle name="Normal 2 2 10 2 6 4" xfId="7149"/>
    <cellStyle name="Normal 2 2 10 2 6 5" xfId="7150"/>
    <cellStyle name="Normal 2 2 10 2 7" xfId="7151"/>
    <cellStyle name="Normal 2 2 10 2 7 2" xfId="7152"/>
    <cellStyle name="Normal 2 2 10 2 7 2 2" xfId="7153"/>
    <cellStyle name="Normal 2 2 10 2 7 3" xfId="7154"/>
    <cellStyle name="Normal 2 2 10 2 7 4" xfId="7155"/>
    <cellStyle name="Normal 2 2 10 2 8" xfId="7156"/>
    <cellStyle name="Normal 2 2 10 2 8 2" xfId="7157"/>
    <cellStyle name="Normal 2 2 10 2 8 2 2" xfId="7158"/>
    <cellStyle name="Normal 2 2 10 2 8 3" xfId="7159"/>
    <cellStyle name="Normal 2 2 10 2 8 4" xfId="7160"/>
    <cellStyle name="Normal 2 2 10 2 9" xfId="7161"/>
    <cellStyle name="Normal 2 2 10 2 9 2" xfId="7162"/>
    <cellStyle name="Normal 2 2 10 2_Tab1" xfId="7163"/>
    <cellStyle name="Normal 2 2 10 3" xfId="1418"/>
    <cellStyle name="Normal 2 2 10 3 10" xfId="7164"/>
    <cellStyle name="Normal 2 2 10 3 2" xfId="1419"/>
    <cellStyle name="Normal 2 2 10 3 2 2" xfId="1420"/>
    <cellStyle name="Normal 2 2 10 3 2 2 2" xfId="7165"/>
    <cellStyle name="Normal 2 2 10 3 2 2 2 2" xfId="7166"/>
    <cellStyle name="Normal 2 2 10 3 2 2 2 2 2" xfId="7167"/>
    <cellStyle name="Normal 2 2 10 3 2 2 2 2 2 2" xfId="7168"/>
    <cellStyle name="Normal 2 2 10 3 2 2 2 2 3" xfId="7169"/>
    <cellStyle name="Normal 2 2 10 3 2 2 2 2 4" xfId="7170"/>
    <cellStyle name="Normal 2 2 10 3 2 2 2 3" xfId="7171"/>
    <cellStyle name="Normal 2 2 10 3 2 2 2 3 2" xfId="7172"/>
    <cellStyle name="Normal 2 2 10 3 2 2 2 4" xfId="7173"/>
    <cellStyle name="Normal 2 2 10 3 2 2 2 5" xfId="7174"/>
    <cellStyle name="Normal 2 2 10 3 2 2 3" xfId="7175"/>
    <cellStyle name="Normal 2 2 10 3 2 2 3 2" xfId="7176"/>
    <cellStyle name="Normal 2 2 10 3 2 2 3 2 2" xfId="7177"/>
    <cellStyle name="Normal 2 2 10 3 2 2 3 3" xfId="7178"/>
    <cellStyle name="Normal 2 2 10 3 2 2 3 4" xfId="7179"/>
    <cellStyle name="Normal 2 2 10 3 2 2 4" xfId="7180"/>
    <cellStyle name="Normal 2 2 10 3 2 2 4 2" xfId="7181"/>
    <cellStyle name="Normal 2 2 10 3 2 2 4 2 2" xfId="7182"/>
    <cellStyle name="Normal 2 2 10 3 2 2 4 3" xfId="7183"/>
    <cellStyle name="Normal 2 2 10 3 2 2 4 4" xfId="7184"/>
    <cellStyle name="Normal 2 2 10 3 2 2 5" xfId="7185"/>
    <cellStyle name="Normal 2 2 10 3 2 2 5 2" xfId="7186"/>
    <cellStyle name="Normal 2 2 10 3 2 2 6" xfId="7187"/>
    <cellStyle name="Normal 2 2 10 3 2 2 7" xfId="7188"/>
    <cellStyle name="Normal 2 2 10 3 2 3" xfId="1421"/>
    <cellStyle name="Normal 2 2 10 3 2 3 2" xfId="7189"/>
    <cellStyle name="Normal 2 2 10 3 2 3 2 2" xfId="7190"/>
    <cellStyle name="Normal 2 2 10 3 2 3 2 2 2" xfId="7191"/>
    <cellStyle name="Normal 2 2 10 3 2 3 2 2 2 2" xfId="7192"/>
    <cellStyle name="Normal 2 2 10 3 2 3 2 2 3" xfId="7193"/>
    <cellStyle name="Normal 2 2 10 3 2 3 2 2 4" xfId="7194"/>
    <cellStyle name="Normal 2 2 10 3 2 3 2 3" xfId="7195"/>
    <cellStyle name="Normal 2 2 10 3 2 3 2 3 2" xfId="7196"/>
    <cellStyle name="Normal 2 2 10 3 2 3 2 4" xfId="7197"/>
    <cellStyle name="Normal 2 2 10 3 2 3 2 5" xfId="7198"/>
    <cellStyle name="Normal 2 2 10 3 2 3 3" xfId="7199"/>
    <cellStyle name="Normal 2 2 10 3 2 3 3 2" xfId="7200"/>
    <cellStyle name="Normal 2 2 10 3 2 3 3 2 2" xfId="7201"/>
    <cellStyle name="Normal 2 2 10 3 2 3 3 3" xfId="7202"/>
    <cellStyle name="Normal 2 2 10 3 2 3 3 4" xfId="7203"/>
    <cellStyle name="Normal 2 2 10 3 2 3 4" xfId="7204"/>
    <cellStyle name="Normal 2 2 10 3 2 3 4 2" xfId="7205"/>
    <cellStyle name="Normal 2 2 10 3 2 3 4 2 2" xfId="7206"/>
    <cellStyle name="Normal 2 2 10 3 2 3 4 3" xfId="7207"/>
    <cellStyle name="Normal 2 2 10 3 2 3 4 4" xfId="7208"/>
    <cellStyle name="Normal 2 2 10 3 2 3 5" xfId="7209"/>
    <cellStyle name="Normal 2 2 10 3 2 3 5 2" xfId="7210"/>
    <cellStyle name="Normal 2 2 10 3 2 3 6" xfId="7211"/>
    <cellStyle name="Normal 2 2 10 3 2 3 7" xfId="7212"/>
    <cellStyle name="Normal 2 2 10 3 2 4" xfId="7213"/>
    <cellStyle name="Normal 2 2 10 3 2 4 2" xfId="7214"/>
    <cellStyle name="Normal 2 2 10 3 2 4 2 2" xfId="7215"/>
    <cellStyle name="Normal 2 2 10 3 2 4 2 2 2" xfId="7216"/>
    <cellStyle name="Normal 2 2 10 3 2 4 2 3" xfId="7217"/>
    <cellStyle name="Normal 2 2 10 3 2 4 2 4" xfId="7218"/>
    <cellStyle name="Normal 2 2 10 3 2 4 3" xfId="7219"/>
    <cellStyle name="Normal 2 2 10 3 2 4 3 2" xfId="7220"/>
    <cellStyle name="Normal 2 2 10 3 2 4 4" xfId="7221"/>
    <cellStyle name="Normal 2 2 10 3 2 4 5" xfId="7222"/>
    <cellStyle name="Normal 2 2 10 3 2 5" xfId="7223"/>
    <cellStyle name="Normal 2 2 10 3 2 5 2" xfId="7224"/>
    <cellStyle name="Normal 2 2 10 3 2 5 2 2" xfId="7225"/>
    <cellStyle name="Normal 2 2 10 3 2 5 3" xfId="7226"/>
    <cellStyle name="Normal 2 2 10 3 2 5 4" xfId="7227"/>
    <cellStyle name="Normal 2 2 10 3 2 6" xfId="7228"/>
    <cellStyle name="Normal 2 2 10 3 2 6 2" xfId="7229"/>
    <cellStyle name="Normal 2 2 10 3 2 6 2 2" xfId="7230"/>
    <cellStyle name="Normal 2 2 10 3 2 6 3" xfId="7231"/>
    <cellStyle name="Normal 2 2 10 3 2 6 4" xfId="7232"/>
    <cellStyle name="Normal 2 2 10 3 2 7" xfId="7233"/>
    <cellStyle name="Normal 2 2 10 3 2 7 2" xfId="7234"/>
    <cellStyle name="Normal 2 2 10 3 2 8" xfId="7235"/>
    <cellStyle name="Normal 2 2 10 3 2 9" xfId="7236"/>
    <cellStyle name="Normal 2 2 10 3 2_Tab1" xfId="7237"/>
    <cellStyle name="Normal 2 2 10 3 3" xfId="1422"/>
    <cellStyle name="Normal 2 2 10 3 3 2" xfId="7238"/>
    <cellStyle name="Normal 2 2 10 3 3 2 2" xfId="7239"/>
    <cellStyle name="Normal 2 2 10 3 3 2 2 2" xfId="7240"/>
    <cellStyle name="Normal 2 2 10 3 3 2 2 2 2" xfId="7241"/>
    <cellStyle name="Normal 2 2 10 3 3 2 2 3" xfId="7242"/>
    <cellStyle name="Normal 2 2 10 3 3 2 2 4" xfId="7243"/>
    <cellStyle name="Normal 2 2 10 3 3 2 3" xfId="7244"/>
    <cellStyle name="Normal 2 2 10 3 3 2 3 2" xfId="7245"/>
    <cellStyle name="Normal 2 2 10 3 3 2 4" xfId="7246"/>
    <cellStyle name="Normal 2 2 10 3 3 2 5" xfId="7247"/>
    <cellStyle name="Normal 2 2 10 3 3 3" xfId="7248"/>
    <cellStyle name="Normal 2 2 10 3 3 3 2" xfId="7249"/>
    <cellStyle name="Normal 2 2 10 3 3 3 2 2" xfId="7250"/>
    <cellStyle name="Normal 2 2 10 3 3 3 3" xfId="7251"/>
    <cellStyle name="Normal 2 2 10 3 3 3 4" xfId="7252"/>
    <cellStyle name="Normal 2 2 10 3 3 4" xfId="7253"/>
    <cellStyle name="Normal 2 2 10 3 3 4 2" xfId="7254"/>
    <cellStyle name="Normal 2 2 10 3 3 4 2 2" xfId="7255"/>
    <cellStyle name="Normal 2 2 10 3 3 4 3" xfId="7256"/>
    <cellStyle name="Normal 2 2 10 3 3 4 4" xfId="7257"/>
    <cellStyle name="Normal 2 2 10 3 3 5" xfId="7258"/>
    <cellStyle name="Normal 2 2 10 3 3 5 2" xfId="7259"/>
    <cellStyle name="Normal 2 2 10 3 3 6" xfId="7260"/>
    <cellStyle name="Normal 2 2 10 3 3 7" xfId="7261"/>
    <cellStyle name="Normal 2 2 10 3 4" xfId="1423"/>
    <cellStyle name="Normal 2 2 10 3 4 2" xfId="7262"/>
    <cellStyle name="Normal 2 2 10 3 4 2 2" xfId="7263"/>
    <cellStyle name="Normal 2 2 10 3 4 2 2 2" xfId="7264"/>
    <cellStyle name="Normal 2 2 10 3 4 2 2 2 2" xfId="7265"/>
    <cellStyle name="Normal 2 2 10 3 4 2 2 3" xfId="7266"/>
    <cellStyle name="Normal 2 2 10 3 4 2 2 4" xfId="7267"/>
    <cellStyle name="Normal 2 2 10 3 4 2 3" xfId="7268"/>
    <cellStyle name="Normal 2 2 10 3 4 2 3 2" xfId="7269"/>
    <cellStyle name="Normal 2 2 10 3 4 2 4" xfId="7270"/>
    <cellStyle name="Normal 2 2 10 3 4 2 5" xfId="7271"/>
    <cellStyle name="Normal 2 2 10 3 4 3" xfId="7272"/>
    <cellStyle name="Normal 2 2 10 3 4 3 2" xfId="7273"/>
    <cellStyle name="Normal 2 2 10 3 4 3 2 2" xfId="7274"/>
    <cellStyle name="Normal 2 2 10 3 4 3 3" xfId="7275"/>
    <cellStyle name="Normal 2 2 10 3 4 3 4" xfId="7276"/>
    <cellStyle name="Normal 2 2 10 3 4 4" xfId="7277"/>
    <cellStyle name="Normal 2 2 10 3 4 4 2" xfId="7278"/>
    <cellStyle name="Normal 2 2 10 3 4 4 2 2" xfId="7279"/>
    <cellStyle name="Normal 2 2 10 3 4 4 3" xfId="7280"/>
    <cellStyle name="Normal 2 2 10 3 4 4 4" xfId="7281"/>
    <cellStyle name="Normal 2 2 10 3 4 5" xfId="7282"/>
    <cellStyle name="Normal 2 2 10 3 4 5 2" xfId="7283"/>
    <cellStyle name="Normal 2 2 10 3 4 6" xfId="7284"/>
    <cellStyle name="Normal 2 2 10 3 4 7" xfId="7285"/>
    <cellStyle name="Normal 2 2 10 3 5" xfId="7286"/>
    <cellStyle name="Normal 2 2 10 3 5 2" xfId="7287"/>
    <cellStyle name="Normal 2 2 10 3 5 2 2" xfId="7288"/>
    <cellStyle name="Normal 2 2 10 3 5 2 2 2" xfId="7289"/>
    <cellStyle name="Normal 2 2 10 3 5 2 3" xfId="7290"/>
    <cellStyle name="Normal 2 2 10 3 5 2 4" xfId="7291"/>
    <cellStyle name="Normal 2 2 10 3 5 3" xfId="7292"/>
    <cellStyle name="Normal 2 2 10 3 5 3 2" xfId="7293"/>
    <cellStyle name="Normal 2 2 10 3 5 4" xfId="7294"/>
    <cellStyle name="Normal 2 2 10 3 5 5" xfId="7295"/>
    <cellStyle name="Normal 2 2 10 3 6" xfId="7296"/>
    <cellStyle name="Normal 2 2 10 3 6 2" xfId="7297"/>
    <cellStyle name="Normal 2 2 10 3 6 2 2" xfId="7298"/>
    <cellStyle name="Normal 2 2 10 3 6 3" xfId="7299"/>
    <cellStyle name="Normal 2 2 10 3 6 4" xfId="7300"/>
    <cellStyle name="Normal 2 2 10 3 7" xfId="7301"/>
    <cellStyle name="Normal 2 2 10 3 7 2" xfId="7302"/>
    <cellStyle name="Normal 2 2 10 3 7 2 2" xfId="7303"/>
    <cellStyle name="Normal 2 2 10 3 7 3" xfId="7304"/>
    <cellStyle name="Normal 2 2 10 3 7 4" xfId="7305"/>
    <cellStyle name="Normal 2 2 10 3 8" xfId="7306"/>
    <cellStyle name="Normal 2 2 10 3 8 2" xfId="7307"/>
    <cellStyle name="Normal 2 2 10 3 9" xfId="7308"/>
    <cellStyle name="Normal 2 2 10 3_Tab1" xfId="7309"/>
    <cellStyle name="Normal 2 2 10 4" xfId="1424"/>
    <cellStyle name="Normal 2 2 10 4 2" xfId="1425"/>
    <cellStyle name="Normal 2 2 10 4 2 2" xfId="7310"/>
    <cellStyle name="Normal 2 2 10 4 2 2 2" xfId="7311"/>
    <cellStyle name="Normal 2 2 10 4 2 2 2 2" xfId="7312"/>
    <cellStyle name="Normal 2 2 10 4 2 2 2 2 2" xfId="7313"/>
    <cellStyle name="Normal 2 2 10 4 2 2 2 3" xfId="7314"/>
    <cellStyle name="Normal 2 2 10 4 2 2 2 4" xfId="7315"/>
    <cellStyle name="Normal 2 2 10 4 2 2 3" xfId="7316"/>
    <cellStyle name="Normal 2 2 10 4 2 2 3 2" xfId="7317"/>
    <cellStyle name="Normal 2 2 10 4 2 2 4" xfId="7318"/>
    <cellStyle name="Normal 2 2 10 4 2 2 5" xfId="7319"/>
    <cellStyle name="Normal 2 2 10 4 2 3" xfId="7320"/>
    <cellStyle name="Normal 2 2 10 4 2 3 2" xfId="7321"/>
    <cellStyle name="Normal 2 2 10 4 2 3 2 2" xfId="7322"/>
    <cellStyle name="Normal 2 2 10 4 2 3 3" xfId="7323"/>
    <cellStyle name="Normal 2 2 10 4 2 3 4" xfId="7324"/>
    <cellStyle name="Normal 2 2 10 4 2 4" xfId="7325"/>
    <cellStyle name="Normal 2 2 10 4 2 4 2" xfId="7326"/>
    <cellStyle name="Normal 2 2 10 4 2 4 2 2" xfId="7327"/>
    <cellStyle name="Normal 2 2 10 4 2 4 3" xfId="7328"/>
    <cellStyle name="Normal 2 2 10 4 2 4 4" xfId="7329"/>
    <cellStyle name="Normal 2 2 10 4 2 5" xfId="7330"/>
    <cellStyle name="Normal 2 2 10 4 2 5 2" xfId="7331"/>
    <cellStyle name="Normal 2 2 10 4 2 6" xfId="7332"/>
    <cellStyle name="Normal 2 2 10 4 2 7" xfId="7333"/>
    <cellStyle name="Normal 2 2 10 4 3" xfId="1426"/>
    <cellStyle name="Normal 2 2 10 4 3 2" xfId="7334"/>
    <cellStyle name="Normal 2 2 10 4 3 2 2" xfId="7335"/>
    <cellStyle name="Normal 2 2 10 4 3 2 2 2" xfId="7336"/>
    <cellStyle name="Normal 2 2 10 4 3 2 2 2 2" xfId="7337"/>
    <cellStyle name="Normal 2 2 10 4 3 2 2 3" xfId="7338"/>
    <cellStyle name="Normal 2 2 10 4 3 2 2 4" xfId="7339"/>
    <cellStyle name="Normal 2 2 10 4 3 2 3" xfId="7340"/>
    <cellStyle name="Normal 2 2 10 4 3 2 3 2" xfId="7341"/>
    <cellStyle name="Normal 2 2 10 4 3 2 4" xfId="7342"/>
    <cellStyle name="Normal 2 2 10 4 3 2 5" xfId="7343"/>
    <cellStyle name="Normal 2 2 10 4 3 3" xfId="7344"/>
    <cellStyle name="Normal 2 2 10 4 3 3 2" xfId="7345"/>
    <cellStyle name="Normal 2 2 10 4 3 3 2 2" xfId="7346"/>
    <cellStyle name="Normal 2 2 10 4 3 3 3" xfId="7347"/>
    <cellStyle name="Normal 2 2 10 4 3 3 4" xfId="7348"/>
    <cellStyle name="Normal 2 2 10 4 3 4" xfId="7349"/>
    <cellStyle name="Normal 2 2 10 4 3 4 2" xfId="7350"/>
    <cellStyle name="Normal 2 2 10 4 3 4 2 2" xfId="7351"/>
    <cellStyle name="Normal 2 2 10 4 3 4 3" xfId="7352"/>
    <cellStyle name="Normal 2 2 10 4 3 4 4" xfId="7353"/>
    <cellStyle name="Normal 2 2 10 4 3 5" xfId="7354"/>
    <cellStyle name="Normal 2 2 10 4 3 5 2" xfId="7355"/>
    <cellStyle name="Normal 2 2 10 4 3 6" xfId="7356"/>
    <cellStyle name="Normal 2 2 10 4 3 7" xfId="7357"/>
    <cellStyle name="Normal 2 2 10 4 4" xfId="7358"/>
    <cellStyle name="Normal 2 2 10 4 4 2" xfId="7359"/>
    <cellStyle name="Normal 2 2 10 4 4 2 2" xfId="7360"/>
    <cellStyle name="Normal 2 2 10 4 4 2 2 2" xfId="7361"/>
    <cellStyle name="Normal 2 2 10 4 4 2 3" xfId="7362"/>
    <cellStyle name="Normal 2 2 10 4 4 2 4" xfId="7363"/>
    <cellStyle name="Normal 2 2 10 4 4 3" xfId="7364"/>
    <cellStyle name="Normal 2 2 10 4 4 3 2" xfId="7365"/>
    <cellStyle name="Normal 2 2 10 4 4 4" xfId="7366"/>
    <cellStyle name="Normal 2 2 10 4 4 5" xfId="7367"/>
    <cellStyle name="Normal 2 2 10 4 5" xfId="7368"/>
    <cellStyle name="Normal 2 2 10 4 5 2" xfId="7369"/>
    <cellStyle name="Normal 2 2 10 4 5 2 2" xfId="7370"/>
    <cellStyle name="Normal 2 2 10 4 5 3" xfId="7371"/>
    <cellStyle name="Normal 2 2 10 4 5 4" xfId="7372"/>
    <cellStyle name="Normal 2 2 10 4 6" xfId="7373"/>
    <cellStyle name="Normal 2 2 10 4 6 2" xfId="7374"/>
    <cellStyle name="Normal 2 2 10 4 6 2 2" xfId="7375"/>
    <cellStyle name="Normal 2 2 10 4 6 3" xfId="7376"/>
    <cellStyle name="Normal 2 2 10 4 6 4" xfId="7377"/>
    <cellStyle name="Normal 2 2 10 4 7" xfId="7378"/>
    <cellStyle name="Normal 2 2 10 4 7 2" xfId="7379"/>
    <cellStyle name="Normal 2 2 10 4 8" xfId="7380"/>
    <cellStyle name="Normal 2 2 10 4 9" xfId="7381"/>
    <cellStyle name="Normal 2 2 10 4_Tab1" xfId="7382"/>
    <cellStyle name="Normal 2 2 10 5" xfId="1427"/>
    <cellStyle name="Normal 2 2 10 5 2" xfId="7383"/>
    <cellStyle name="Normal 2 2 10 5 2 2" xfId="7384"/>
    <cellStyle name="Normal 2 2 10 5 2 2 2" xfId="7385"/>
    <cellStyle name="Normal 2 2 10 5 2 2 2 2" xfId="7386"/>
    <cellStyle name="Normal 2 2 10 5 2 2 3" xfId="7387"/>
    <cellStyle name="Normal 2 2 10 5 2 2 4" xfId="7388"/>
    <cellStyle name="Normal 2 2 10 5 2 3" xfId="7389"/>
    <cellStyle name="Normal 2 2 10 5 2 3 2" xfId="7390"/>
    <cellStyle name="Normal 2 2 10 5 2 4" xfId="7391"/>
    <cellStyle name="Normal 2 2 10 5 2 5" xfId="7392"/>
    <cellStyle name="Normal 2 2 10 5 3" xfId="7393"/>
    <cellStyle name="Normal 2 2 10 5 3 2" xfId="7394"/>
    <cellStyle name="Normal 2 2 10 5 3 2 2" xfId="7395"/>
    <cellStyle name="Normal 2 2 10 5 3 3" xfId="7396"/>
    <cellStyle name="Normal 2 2 10 5 3 4" xfId="7397"/>
    <cellStyle name="Normal 2 2 10 5 4" xfId="7398"/>
    <cellStyle name="Normal 2 2 10 5 4 2" xfId="7399"/>
    <cellStyle name="Normal 2 2 10 5 4 2 2" xfId="7400"/>
    <cellStyle name="Normal 2 2 10 5 4 3" xfId="7401"/>
    <cellStyle name="Normal 2 2 10 5 4 4" xfId="7402"/>
    <cellStyle name="Normal 2 2 10 5 5" xfId="7403"/>
    <cellStyle name="Normal 2 2 10 5 5 2" xfId="7404"/>
    <cellStyle name="Normal 2 2 10 5 6" xfId="7405"/>
    <cellStyle name="Normal 2 2 10 5 7" xfId="7406"/>
    <cellStyle name="Normal 2 2 10 6" xfId="1428"/>
    <cellStyle name="Normal 2 2 10 6 2" xfId="7407"/>
    <cellStyle name="Normal 2 2 10 6 2 2" xfId="7408"/>
    <cellStyle name="Normal 2 2 10 6 2 2 2" xfId="7409"/>
    <cellStyle name="Normal 2 2 10 6 2 2 2 2" xfId="7410"/>
    <cellStyle name="Normal 2 2 10 6 2 2 3" xfId="7411"/>
    <cellStyle name="Normal 2 2 10 6 2 2 4" xfId="7412"/>
    <cellStyle name="Normal 2 2 10 6 2 3" xfId="7413"/>
    <cellStyle name="Normal 2 2 10 6 2 3 2" xfId="7414"/>
    <cellStyle name="Normal 2 2 10 6 2 4" xfId="7415"/>
    <cellStyle name="Normal 2 2 10 6 2 5" xfId="7416"/>
    <cellStyle name="Normal 2 2 10 6 3" xfId="7417"/>
    <cellStyle name="Normal 2 2 10 6 3 2" xfId="7418"/>
    <cellStyle name="Normal 2 2 10 6 3 2 2" xfId="7419"/>
    <cellStyle name="Normal 2 2 10 6 3 3" xfId="7420"/>
    <cellStyle name="Normal 2 2 10 6 3 4" xfId="7421"/>
    <cellStyle name="Normal 2 2 10 6 4" xfId="7422"/>
    <cellStyle name="Normal 2 2 10 6 4 2" xfId="7423"/>
    <cellStyle name="Normal 2 2 10 6 4 2 2" xfId="7424"/>
    <cellStyle name="Normal 2 2 10 6 4 3" xfId="7425"/>
    <cellStyle name="Normal 2 2 10 6 4 4" xfId="7426"/>
    <cellStyle name="Normal 2 2 10 6 5" xfId="7427"/>
    <cellStyle name="Normal 2 2 10 6 5 2" xfId="7428"/>
    <cellStyle name="Normal 2 2 10 6 6" xfId="7429"/>
    <cellStyle name="Normal 2 2 10 6 7" xfId="7430"/>
    <cellStyle name="Normal 2 2 10 7" xfId="7431"/>
    <cellStyle name="Normal 2 2 10 7 2" xfId="7432"/>
    <cellStyle name="Normal 2 2 10 7 2 2" xfId="7433"/>
    <cellStyle name="Normal 2 2 10 7 2 2 2" xfId="7434"/>
    <cellStyle name="Normal 2 2 10 7 2 3" xfId="7435"/>
    <cellStyle name="Normal 2 2 10 7 2 4" xfId="7436"/>
    <cellStyle name="Normal 2 2 10 7 3" xfId="7437"/>
    <cellStyle name="Normal 2 2 10 7 3 2" xfId="7438"/>
    <cellStyle name="Normal 2 2 10 7 4" xfId="7439"/>
    <cellStyle name="Normal 2 2 10 7 5" xfId="7440"/>
    <cellStyle name="Normal 2 2 10 8" xfId="7441"/>
    <cellStyle name="Normal 2 2 10 8 2" xfId="7442"/>
    <cellStyle name="Normal 2 2 10 8 2 2" xfId="7443"/>
    <cellStyle name="Normal 2 2 10 8 3" xfId="7444"/>
    <cellStyle name="Normal 2 2 10 8 4" xfId="7445"/>
    <cellStyle name="Normal 2 2 10 9" xfId="7446"/>
    <cellStyle name="Normal 2 2 10 9 2" xfId="7447"/>
    <cellStyle name="Normal 2 2 10 9 2 2" xfId="7448"/>
    <cellStyle name="Normal 2 2 10 9 3" xfId="7449"/>
    <cellStyle name="Normal 2 2 10 9 4" xfId="7450"/>
    <cellStyle name="Normal 2 2 10_Tab1" xfId="7451"/>
    <cellStyle name="Normal 2 2 11" xfId="1429"/>
    <cellStyle name="Normal 2 2 11 10" xfId="7452"/>
    <cellStyle name="Normal 2 2 11 11" xfId="7453"/>
    <cellStyle name="Normal 2 2 11 2" xfId="1430"/>
    <cellStyle name="Normal 2 2 11 2 10" xfId="7454"/>
    <cellStyle name="Normal 2 2 11 2 2" xfId="1431"/>
    <cellStyle name="Normal 2 2 11 2 2 2" xfId="1432"/>
    <cellStyle name="Normal 2 2 11 2 2 2 2" xfId="7455"/>
    <cellStyle name="Normal 2 2 11 2 2 2 2 2" xfId="7456"/>
    <cellStyle name="Normal 2 2 11 2 2 2 2 2 2" xfId="7457"/>
    <cellStyle name="Normal 2 2 11 2 2 2 2 2 2 2" xfId="7458"/>
    <cellStyle name="Normal 2 2 11 2 2 2 2 2 3" xfId="7459"/>
    <cellStyle name="Normal 2 2 11 2 2 2 2 2 4" xfId="7460"/>
    <cellStyle name="Normal 2 2 11 2 2 2 2 3" xfId="7461"/>
    <cellStyle name="Normal 2 2 11 2 2 2 2 3 2" xfId="7462"/>
    <cellStyle name="Normal 2 2 11 2 2 2 2 4" xfId="7463"/>
    <cellStyle name="Normal 2 2 11 2 2 2 2 5" xfId="7464"/>
    <cellStyle name="Normal 2 2 11 2 2 2 3" xfId="7465"/>
    <cellStyle name="Normal 2 2 11 2 2 2 3 2" xfId="7466"/>
    <cellStyle name="Normal 2 2 11 2 2 2 3 2 2" xfId="7467"/>
    <cellStyle name="Normal 2 2 11 2 2 2 3 3" xfId="7468"/>
    <cellStyle name="Normal 2 2 11 2 2 2 3 4" xfId="7469"/>
    <cellStyle name="Normal 2 2 11 2 2 2 4" xfId="7470"/>
    <cellStyle name="Normal 2 2 11 2 2 2 4 2" xfId="7471"/>
    <cellStyle name="Normal 2 2 11 2 2 2 4 2 2" xfId="7472"/>
    <cellStyle name="Normal 2 2 11 2 2 2 4 3" xfId="7473"/>
    <cellStyle name="Normal 2 2 11 2 2 2 4 4" xfId="7474"/>
    <cellStyle name="Normal 2 2 11 2 2 2 5" xfId="7475"/>
    <cellStyle name="Normal 2 2 11 2 2 2 5 2" xfId="7476"/>
    <cellStyle name="Normal 2 2 11 2 2 2 6" xfId="7477"/>
    <cellStyle name="Normal 2 2 11 2 2 2 7" xfId="7478"/>
    <cellStyle name="Normal 2 2 11 2 2 3" xfId="1433"/>
    <cellStyle name="Normal 2 2 11 2 2 3 2" xfId="7479"/>
    <cellStyle name="Normal 2 2 11 2 2 3 2 2" xfId="7480"/>
    <cellStyle name="Normal 2 2 11 2 2 3 2 2 2" xfId="7481"/>
    <cellStyle name="Normal 2 2 11 2 2 3 2 2 2 2" xfId="7482"/>
    <cellStyle name="Normal 2 2 11 2 2 3 2 2 3" xfId="7483"/>
    <cellStyle name="Normal 2 2 11 2 2 3 2 2 4" xfId="7484"/>
    <cellStyle name="Normal 2 2 11 2 2 3 2 3" xfId="7485"/>
    <cellStyle name="Normal 2 2 11 2 2 3 2 3 2" xfId="7486"/>
    <cellStyle name="Normal 2 2 11 2 2 3 2 4" xfId="7487"/>
    <cellStyle name="Normal 2 2 11 2 2 3 2 5" xfId="7488"/>
    <cellStyle name="Normal 2 2 11 2 2 3 3" xfId="7489"/>
    <cellStyle name="Normal 2 2 11 2 2 3 3 2" xfId="7490"/>
    <cellStyle name="Normal 2 2 11 2 2 3 3 2 2" xfId="7491"/>
    <cellStyle name="Normal 2 2 11 2 2 3 3 3" xfId="7492"/>
    <cellStyle name="Normal 2 2 11 2 2 3 3 4" xfId="7493"/>
    <cellStyle name="Normal 2 2 11 2 2 3 4" xfId="7494"/>
    <cellStyle name="Normal 2 2 11 2 2 3 4 2" xfId="7495"/>
    <cellStyle name="Normal 2 2 11 2 2 3 4 2 2" xfId="7496"/>
    <cellStyle name="Normal 2 2 11 2 2 3 4 3" xfId="7497"/>
    <cellStyle name="Normal 2 2 11 2 2 3 4 4" xfId="7498"/>
    <cellStyle name="Normal 2 2 11 2 2 3 5" xfId="7499"/>
    <cellStyle name="Normal 2 2 11 2 2 3 5 2" xfId="7500"/>
    <cellStyle name="Normal 2 2 11 2 2 3 6" xfId="7501"/>
    <cellStyle name="Normal 2 2 11 2 2 3 7" xfId="7502"/>
    <cellStyle name="Normal 2 2 11 2 2 4" xfId="7503"/>
    <cellStyle name="Normal 2 2 11 2 2 4 2" xfId="7504"/>
    <cellStyle name="Normal 2 2 11 2 2 4 2 2" xfId="7505"/>
    <cellStyle name="Normal 2 2 11 2 2 4 2 2 2" xfId="7506"/>
    <cellStyle name="Normal 2 2 11 2 2 4 2 3" xfId="7507"/>
    <cellStyle name="Normal 2 2 11 2 2 4 2 4" xfId="7508"/>
    <cellStyle name="Normal 2 2 11 2 2 4 3" xfId="7509"/>
    <cellStyle name="Normal 2 2 11 2 2 4 3 2" xfId="7510"/>
    <cellStyle name="Normal 2 2 11 2 2 4 4" xfId="7511"/>
    <cellStyle name="Normal 2 2 11 2 2 4 5" xfId="7512"/>
    <cellStyle name="Normal 2 2 11 2 2 5" xfId="7513"/>
    <cellStyle name="Normal 2 2 11 2 2 5 2" xfId="7514"/>
    <cellStyle name="Normal 2 2 11 2 2 5 2 2" xfId="7515"/>
    <cellStyle name="Normal 2 2 11 2 2 5 3" xfId="7516"/>
    <cellStyle name="Normal 2 2 11 2 2 5 4" xfId="7517"/>
    <cellStyle name="Normal 2 2 11 2 2 6" xfId="7518"/>
    <cellStyle name="Normal 2 2 11 2 2 6 2" xfId="7519"/>
    <cellStyle name="Normal 2 2 11 2 2 6 2 2" xfId="7520"/>
    <cellStyle name="Normal 2 2 11 2 2 6 3" xfId="7521"/>
    <cellStyle name="Normal 2 2 11 2 2 6 4" xfId="7522"/>
    <cellStyle name="Normal 2 2 11 2 2 7" xfId="7523"/>
    <cellStyle name="Normal 2 2 11 2 2 7 2" xfId="7524"/>
    <cellStyle name="Normal 2 2 11 2 2 8" xfId="7525"/>
    <cellStyle name="Normal 2 2 11 2 2 9" xfId="7526"/>
    <cellStyle name="Normal 2 2 11 2 2_Tab1" xfId="7527"/>
    <cellStyle name="Normal 2 2 11 2 3" xfId="1434"/>
    <cellStyle name="Normal 2 2 11 2 3 2" xfId="7528"/>
    <cellStyle name="Normal 2 2 11 2 3 2 2" xfId="7529"/>
    <cellStyle name="Normal 2 2 11 2 3 2 2 2" xfId="7530"/>
    <cellStyle name="Normal 2 2 11 2 3 2 2 2 2" xfId="7531"/>
    <cellStyle name="Normal 2 2 11 2 3 2 2 3" xfId="7532"/>
    <cellStyle name="Normal 2 2 11 2 3 2 2 4" xfId="7533"/>
    <cellStyle name="Normal 2 2 11 2 3 2 3" xfId="7534"/>
    <cellStyle name="Normal 2 2 11 2 3 2 3 2" xfId="7535"/>
    <cellStyle name="Normal 2 2 11 2 3 2 4" xfId="7536"/>
    <cellStyle name="Normal 2 2 11 2 3 2 5" xfId="7537"/>
    <cellStyle name="Normal 2 2 11 2 3 3" xfId="7538"/>
    <cellStyle name="Normal 2 2 11 2 3 3 2" xfId="7539"/>
    <cellStyle name="Normal 2 2 11 2 3 3 2 2" xfId="7540"/>
    <cellStyle name="Normal 2 2 11 2 3 3 3" xfId="7541"/>
    <cellStyle name="Normal 2 2 11 2 3 3 4" xfId="7542"/>
    <cellStyle name="Normal 2 2 11 2 3 4" xfId="7543"/>
    <cellStyle name="Normal 2 2 11 2 3 4 2" xfId="7544"/>
    <cellStyle name="Normal 2 2 11 2 3 4 2 2" xfId="7545"/>
    <cellStyle name="Normal 2 2 11 2 3 4 3" xfId="7546"/>
    <cellStyle name="Normal 2 2 11 2 3 4 4" xfId="7547"/>
    <cellStyle name="Normal 2 2 11 2 3 5" xfId="7548"/>
    <cellStyle name="Normal 2 2 11 2 3 5 2" xfId="7549"/>
    <cellStyle name="Normal 2 2 11 2 3 6" xfId="7550"/>
    <cellStyle name="Normal 2 2 11 2 3 7" xfId="7551"/>
    <cellStyle name="Normal 2 2 11 2 4" xfId="1435"/>
    <cellStyle name="Normal 2 2 11 2 4 2" xfId="7552"/>
    <cellStyle name="Normal 2 2 11 2 4 2 2" xfId="7553"/>
    <cellStyle name="Normal 2 2 11 2 4 2 2 2" xfId="7554"/>
    <cellStyle name="Normal 2 2 11 2 4 2 2 2 2" xfId="7555"/>
    <cellStyle name="Normal 2 2 11 2 4 2 2 3" xfId="7556"/>
    <cellStyle name="Normal 2 2 11 2 4 2 2 4" xfId="7557"/>
    <cellStyle name="Normal 2 2 11 2 4 2 3" xfId="7558"/>
    <cellStyle name="Normal 2 2 11 2 4 2 3 2" xfId="7559"/>
    <cellStyle name="Normal 2 2 11 2 4 2 4" xfId="7560"/>
    <cellStyle name="Normal 2 2 11 2 4 2 5" xfId="7561"/>
    <cellStyle name="Normal 2 2 11 2 4 3" xfId="7562"/>
    <cellStyle name="Normal 2 2 11 2 4 3 2" xfId="7563"/>
    <cellStyle name="Normal 2 2 11 2 4 3 2 2" xfId="7564"/>
    <cellStyle name="Normal 2 2 11 2 4 3 3" xfId="7565"/>
    <cellStyle name="Normal 2 2 11 2 4 3 4" xfId="7566"/>
    <cellStyle name="Normal 2 2 11 2 4 4" xfId="7567"/>
    <cellStyle name="Normal 2 2 11 2 4 4 2" xfId="7568"/>
    <cellStyle name="Normal 2 2 11 2 4 4 2 2" xfId="7569"/>
    <cellStyle name="Normal 2 2 11 2 4 4 3" xfId="7570"/>
    <cellStyle name="Normal 2 2 11 2 4 4 4" xfId="7571"/>
    <cellStyle name="Normal 2 2 11 2 4 5" xfId="7572"/>
    <cellStyle name="Normal 2 2 11 2 4 5 2" xfId="7573"/>
    <cellStyle name="Normal 2 2 11 2 4 6" xfId="7574"/>
    <cellStyle name="Normal 2 2 11 2 4 7" xfId="7575"/>
    <cellStyle name="Normal 2 2 11 2 5" xfId="7576"/>
    <cellStyle name="Normal 2 2 11 2 5 2" xfId="7577"/>
    <cellStyle name="Normal 2 2 11 2 5 2 2" xfId="7578"/>
    <cellStyle name="Normal 2 2 11 2 5 2 2 2" xfId="7579"/>
    <cellStyle name="Normal 2 2 11 2 5 2 3" xfId="7580"/>
    <cellStyle name="Normal 2 2 11 2 5 2 4" xfId="7581"/>
    <cellStyle name="Normal 2 2 11 2 5 3" xfId="7582"/>
    <cellStyle name="Normal 2 2 11 2 5 3 2" xfId="7583"/>
    <cellStyle name="Normal 2 2 11 2 5 4" xfId="7584"/>
    <cellStyle name="Normal 2 2 11 2 5 5" xfId="7585"/>
    <cellStyle name="Normal 2 2 11 2 6" xfId="7586"/>
    <cellStyle name="Normal 2 2 11 2 6 2" xfId="7587"/>
    <cellStyle name="Normal 2 2 11 2 6 2 2" xfId="7588"/>
    <cellStyle name="Normal 2 2 11 2 6 3" xfId="7589"/>
    <cellStyle name="Normal 2 2 11 2 6 4" xfId="7590"/>
    <cellStyle name="Normal 2 2 11 2 7" xfId="7591"/>
    <cellStyle name="Normal 2 2 11 2 7 2" xfId="7592"/>
    <cellStyle name="Normal 2 2 11 2 7 2 2" xfId="7593"/>
    <cellStyle name="Normal 2 2 11 2 7 3" xfId="7594"/>
    <cellStyle name="Normal 2 2 11 2 7 4" xfId="7595"/>
    <cellStyle name="Normal 2 2 11 2 8" xfId="7596"/>
    <cellStyle name="Normal 2 2 11 2 8 2" xfId="7597"/>
    <cellStyle name="Normal 2 2 11 2 9" xfId="7598"/>
    <cellStyle name="Normal 2 2 11 2_Tab1" xfId="7599"/>
    <cellStyle name="Normal 2 2 11 3" xfId="1436"/>
    <cellStyle name="Normal 2 2 11 3 2" xfId="1437"/>
    <cellStyle name="Normal 2 2 11 3 2 2" xfId="7600"/>
    <cellStyle name="Normal 2 2 11 3 2 2 2" xfId="7601"/>
    <cellStyle name="Normal 2 2 11 3 2 2 2 2" xfId="7602"/>
    <cellStyle name="Normal 2 2 11 3 2 2 2 2 2" xfId="7603"/>
    <cellStyle name="Normal 2 2 11 3 2 2 2 3" xfId="7604"/>
    <cellStyle name="Normal 2 2 11 3 2 2 2 4" xfId="7605"/>
    <cellStyle name="Normal 2 2 11 3 2 2 3" xfId="7606"/>
    <cellStyle name="Normal 2 2 11 3 2 2 3 2" xfId="7607"/>
    <cellStyle name="Normal 2 2 11 3 2 2 4" xfId="7608"/>
    <cellStyle name="Normal 2 2 11 3 2 2 5" xfId="7609"/>
    <cellStyle name="Normal 2 2 11 3 2 3" xfId="7610"/>
    <cellStyle name="Normal 2 2 11 3 2 3 2" xfId="7611"/>
    <cellStyle name="Normal 2 2 11 3 2 3 2 2" xfId="7612"/>
    <cellStyle name="Normal 2 2 11 3 2 3 3" xfId="7613"/>
    <cellStyle name="Normal 2 2 11 3 2 3 4" xfId="7614"/>
    <cellStyle name="Normal 2 2 11 3 2 4" xfId="7615"/>
    <cellStyle name="Normal 2 2 11 3 2 4 2" xfId="7616"/>
    <cellStyle name="Normal 2 2 11 3 2 4 2 2" xfId="7617"/>
    <cellStyle name="Normal 2 2 11 3 2 4 3" xfId="7618"/>
    <cellStyle name="Normal 2 2 11 3 2 4 4" xfId="7619"/>
    <cellStyle name="Normal 2 2 11 3 2 5" xfId="7620"/>
    <cellStyle name="Normal 2 2 11 3 2 5 2" xfId="7621"/>
    <cellStyle name="Normal 2 2 11 3 2 6" xfId="7622"/>
    <cellStyle name="Normal 2 2 11 3 2 7" xfId="7623"/>
    <cellStyle name="Normal 2 2 11 3 3" xfId="1438"/>
    <cellStyle name="Normal 2 2 11 3 3 2" xfId="7624"/>
    <cellStyle name="Normal 2 2 11 3 3 2 2" xfId="7625"/>
    <cellStyle name="Normal 2 2 11 3 3 2 2 2" xfId="7626"/>
    <cellStyle name="Normal 2 2 11 3 3 2 2 2 2" xfId="7627"/>
    <cellStyle name="Normal 2 2 11 3 3 2 2 3" xfId="7628"/>
    <cellStyle name="Normal 2 2 11 3 3 2 2 4" xfId="7629"/>
    <cellStyle name="Normal 2 2 11 3 3 2 3" xfId="7630"/>
    <cellStyle name="Normal 2 2 11 3 3 2 3 2" xfId="7631"/>
    <cellStyle name="Normal 2 2 11 3 3 2 4" xfId="7632"/>
    <cellStyle name="Normal 2 2 11 3 3 2 5" xfId="7633"/>
    <cellStyle name="Normal 2 2 11 3 3 3" xfId="7634"/>
    <cellStyle name="Normal 2 2 11 3 3 3 2" xfId="7635"/>
    <cellStyle name="Normal 2 2 11 3 3 3 2 2" xfId="7636"/>
    <cellStyle name="Normal 2 2 11 3 3 3 3" xfId="7637"/>
    <cellStyle name="Normal 2 2 11 3 3 3 4" xfId="7638"/>
    <cellStyle name="Normal 2 2 11 3 3 4" xfId="7639"/>
    <cellStyle name="Normal 2 2 11 3 3 4 2" xfId="7640"/>
    <cellStyle name="Normal 2 2 11 3 3 4 2 2" xfId="7641"/>
    <cellStyle name="Normal 2 2 11 3 3 4 3" xfId="7642"/>
    <cellStyle name="Normal 2 2 11 3 3 4 4" xfId="7643"/>
    <cellStyle name="Normal 2 2 11 3 3 5" xfId="7644"/>
    <cellStyle name="Normal 2 2 11 3 3 5 2" xfId="7645"/>
    <cellStyle name="Normal 2 2 11 3 3 6" xfId="7646"/>
    <cellStyle name="Normal 2 2 11 3 3 7" xfId="7647"/>
    <cellStyle name="Normal 2 2 11 3 4" xfId="7648"/>
    <cellStyle name="Normal 2 2 11 3 4 2" xfId="7649"/>
    <cellStyle name="Normal 2 2 11 3 4 2 2" xfId="7650"/>
    <cellStyle name="Normal 2 2 11 3 4 2 2 2" xfId="7651"/>
    <cellStyle name="Normal 2 2 11 3 4 2 3" xfId="7652"/>
    <cellStyle name="Normal 2 2 11 3 4 2 4" xfId="7653"/>
    <cellStyle name="Normal 2 2 11 3 4 3" xfId="7654"/>
    <cellStyle name="Normal 2 2 11 3 4 3 2" xfId="7655"/>
    <cellStyle name="Normal 2 2 11 3 4 4" xfId="7656"/>
    <cellStyle name="Normal 2 2 11 3 4 5" xfId="7657"/>
    <cellStyle name="Normal 2 2 11 3 5" xfId="7658"/>
    <cellStyle name="Normal 2 2 11 3 5 2" xfId="7659"/>
    <cellStyle name="Normal 2 2 11 3 5 2 2" xfId="7660"/>
    <cellStyle name="Normal 2 2 11 3 5 3" xfId="7661"/>
    <cellStyle name="Normal 2 2 11 3 5 4" xfId="7662"/>
    <cellStyle name="Normal 2 2 11 3 6" xfId="7663"/>
    <cellStyle name="Normal 2 2 11 3 6 2" xfId="7664"/>
    <cellStyle name="Normal 2 2 11 3 6 2 2" xfId="7665"/>
    <cellStyle name="Normal 2 2 11 3 6 3" xfId="7666"/>
    <cellStyle name="Normal 2 2 11 3 6 4" xfId="7667"/>
    <cellStyle name="Normal 2 2 11 3 7" xfId="7668"/>
    <cellStyle name="Normal 2 2 11 3 7 2" xfId="7669"/>
    <cellStyle name="Normal 2 2 11 3 8" xfId="7670"/>
    <cellStyle name="Normal 2 2 11 3 9" xfId="7671"/>
    <cellStyle name="Normal 2 2 11 3_Tab1" xfId="7672"/>
    <cellStyle name="Normal 2 2 11 4" xfId="1439"/>
    <cellStyle name="Normal 2 2 11 4 2" xfId="7673"/>
    <cellStyle name="Normal 2 2 11 4 2 2" xfId="7674"/>
    <cellStyle name="Normal 2 2 11 4 2 2 2" xfId="7675"/>
    <cellStyle name="Normal 2 2 11 4 2 2 2 2" xfId="7676"/>
    <cellStyle name="Normal 2 2 11 4 2 2 3" xfId="7677"/>
    <cellStyle name="Normal 2 2 11 4 2 2 4" xfId="7678"/>
    <cellStyle name="Normal 2 2 11 4 2 3" xfId="7679"/>
    <cellStyle name="Normal 2 2 11 4 2 3 2" xfId="7680"/>
    <cellStyle name="Normal 2 2 11 4 2 4" xfId="7681"/>
    <cellStyle name="Normal 2 2 11 4 2 5" xfId="7682"/>
    <cellStyle name="Normal 2 2 11 4 3" xfId="7683"/>
    <cellStyle name="Normal 2 2 11 4 3 2" xfId="7684"/>
    <cellStyle name="Normal 2 2 11 4 3 2 2" xfId="7685"/>
    <cellStyle name="Normal 2 2 11 4 3 3" xfId="7686"/>
    <cellStyle name="Normal 2 2 11 4 3 4" xfId="7687"/>
    <cellStyle name="Normal 2 2 11 4 4" xfId="7688"/>
    <cellStyle name="Normal 2 2 11 4 4 2" xfId="7689"/>
    <cellStyle name="Normal 2 2 11 4 4 2 2" xfId="7690"/>
    <cellStyle name="Normal 2 2 11 4 4 3" xfId="7691"/>
    <cellStyle name="Normal 2 2 11 4 4 4" xfId="7692"/>
    <cellStyle name="Normal 2 2 11 4 5" xfId="7693"/>
    <cellStyle name="Normal 2 2 11 4 5 2" xfId="7694"/>
    <cellStyle name="Normal 2 2 11 4 6" xfId="7695"/>
    <cellStyle name="Normal 2 2 11 4 7" xfId="7696"/>
    <cellStyle name="Normal 2 2 11 5" xfId="1440"/>
    <cellStyle name="Normal 2 2 11 5 2" xfId="7697"/>
    <cellStyle name="Normal 2 2 11 5 2 2" xfId="7698"/>
    <cellStyle name="Normal 2 2 11 5 2 2 2" xfId="7699"/>
    <cellStyle name="Normal 2 2 11 5 2 2 2 2" xfId="7700"/>
    <cellStyle name="Normal 2 2 11 5 2 2 3" xfId="7701"/>
    <cellStyle name="Normal 2 2 11 5 2 2 4" xfId="7702"/>
    <cellStyle name="Normal 2 2 11 5 2 3" xfId="7703"/>
    <cellStyle name="Normal 2 2 11 5 2 3 2" xfId="7704"/>
    <cellStyle name="Normal 2 2 11 5 2 4" xfId="7705"/>
    <cellStyle name="Normal 2 2 11 5 2 5" xfId="7706"/>
    <cellStyle name="Normal 2 2 11 5 3" xfId="7707"/>
    <cellStyle name="Normal 2 2 11 5 3 2" xfId="7708"/>
    <cellStyle name="Normal 2 2 11 5 3 2 2" xfId="7709"/>
    <cellStyle name="Normal 2 2 11 5 3 3" xfId="7710"/>
    <cellStyle name="Normal 2 2 11 5 3 4" xfId="7711"/>
    <cellStyle name="Normal 2 2 11 5 4" xfId="7712"/>
    <cellStyle name="Normal 2 2 11 5 4 2" xfId="7713"/>
    <cellStyle name="Normal 2 2 11 5 4 2 2" xfId="7714"/>
    <cellStyle name="Normal 2 2 11 5 4 3" xfId="7715"/>
    <cellStyle name="Normal 2 2 11 5 4 4" xfId="7716"/>
    <cellStyle name="Normal 2 2 11 5 5" xfId="7717"/>
    <cellStyle name="Normal 2 2 11 5 5 2" xfId="7718"/>
    <cellStyle name="Normal 2 2 11 5 6" xfId="7719"/>
    <cellStyle name="Normal 2 2 11 5 7" xfId="7720"/>
    <cellStyle name="Normal 2 2 11 6" xfId="7721"/>
    <cellStyle name="Normal 2 2 11 6 2" xfId="7722"/>
    <cellStyle name="Normal 2 2 11 6 2 2" xfId="7723"/>
    <cellStyle name="Normal 2 2 11 6 2 2 2" xfId="7724"/>
    <cellStyle name="Normal 2 2 11 6 2 3" xfId="7725"/>
    <cellStyle name="Normal 2 2 11 6 2 4" xfId="7726"/>
    <cellStyle name="Normal 2 2 11 6 3" xfId="7727"/>
    <cellStyle name="Normal 2 2 11 6 3 2" xfId="7728"/>
    <cellStyle name="Normal 2 2 11 6 4" xfId="7729"/>
    <cellStyle name="Normal 2 2 11 6 5" xfId="7730"/>
    <cellStyle name="Normal 2 2 11 7" xfId="7731"/>
    <cellStyle name="Normal 2 2 11 7 2" xfId="7732"/>
    <cellStyle name="Normal 2 2 11 7 2 2" xfId="7733"/>
    <cellStyle name="Normal 2 2 11 7 3" xfId="7734"/>
    <cellStyle name="Normal 2 2 11 7 4" xfId="7735"/>
    <cellStyle name="Normal 2 2 11 8" xfId="7736"/>
    <cellStyle name="Normal 2 2 11 8 2" xfId="7737"/>
    <cellStyle name="Normal 2 2 11 8 2 2" xfId="7738"/>
    <cellStyle name="Normal 2 2 11 8 3" xfId="7739"/>
    <cellStyle name="Normal 2 2 11 8 4" xfId="7740"/>
    <cellStyle name="Normal 2 2 11 9" xfId="7741"/>
    <cellStyle name="Normal 2 2 11 9 2" xfId="7742"/>
    <cellStyle name="Normal 2 2 11_Tab1" xfId="7743"/>
    <cellStyle name="Normal 2 2 12" xfId="1441"/>
    <cellStyle name="Normal 2 2 12 10" xfId="7744"/>
    <cellStyle name="Normal 2 2 12 11" xfId="7745"/>
    <cellStyle name="Normal 2 2 12 2" xfId="1442"/>
    <cellStyle name="Normal 2 2 12 2 10" xfId="7746"/>
    <cellStyle name="Normal 2 2 12 2 2" xfId="1443"/>
    <cellStyle name="Normal 2 2 12 2 2 2" xfId="1444"/>
    <cellStyle name="Normal 2 2 12 2 2 2 2" xfId="7747"/>
    <cellStyle name="Normal 2 2 12 2 2 2 2 2" xfId="7748"/>
    <cellStyle name="Normal 2 2 12 2 2 2 2 2 2" xfId="7749"/>
    <cellStyle name="Normal 2 2 12 2 2 2 2 2 2 2" xfId="7750"/>
    <cellStyle name="Normal 2 2 12 2 2 2 2 2 3" xfId="7751"/>
    <cellStyle name="Normal 2 2 12 2 2 2 2 2 4" xfId="7752"/>
    <cellStyle name="Normal 2 2 12 2 2 2 2 3" xfId="7753"/>
    <cellStyle name="Normal 2 2 12 2 2 2 2 3 2" xfId="7754"/>
    <cellStyle name="Normal 2 2 12 2 2 2 2 4" xfId="7755"/>
    <cellStyle name="Normal 2 2 12 2 2 2 2 5" xfId="7756"/>
    <cellStyle name="Normal 2 2 12 2 2 2 3" xfId="7757"/>
    <cellStyle name="Normal 2 2 12 2 2 2 3 2" xfId="7758"/>
    <cellStyle name="Normal 2 2 12 2 2 2 3 2 2" xfId="7759"/>
    <cellStyle name="Normal 2 2 12 2 2 2 3 3" xfId="7760"/>
    <cellStyle name="Normal 2 2 12 2 2 2 3 4" xfId="7761"/>
    <cellStyle name="Normal 2 2 12 2 2 2 4" xfId="7762"/>
    <cellStyle name="Normal 2 2 12 2 2 2 4 2" xfId="7763"/>
    <cellStyle name="Normal 2 2 12 2 2 2 4 2 2" xfId="7764"/>
    <cellStyle name="Normal 2 2 12 2 2 2 4 3" xfId="7765"/>
    <cellStyle name="Normal 2 2 12 2 2 2 4 4" xfId="7766"/>
    <cellStyle name="Normal 2 2 12 2 2 2 5" xfId="7767"/>
    <cellStyle name="Normal 2 2 12 2 2 2 5 2" xfId="7768"/>
    <cellStyle name="Normal 2 2 12 2 2 2 6" xfId="7769"/>
    <cellStyle name="Normal 2 2 12 2 2 2 7" xfId="7770"/>
    <cellStyle name="Normal 2 2 12 2 2 3" xfId="1445"/>
    <cellStyle name="Normal 2 2 12 2 2 3 2" xfId="7771"/>
    <cellStyle name="Normal 2 2 12 2 2 3 2 2" xfId="7772"/>
    <cellStyle name="Normal 2 2 12 2 2 3 2 2 2" xfId="7773"/>
    <cellStyle name="Normal 2 2 12 2 2 3 2 2 2 2" xfId="7774"/>
    <cellStyle name="Normal 2 2 12 2 2 3 2 2 3" xfId="7775"/>
    <cellStyle name="Normal 2 2 12 2 2 3 2 2 4" xfId="7776"/>
    <cellStyle name="Normal 2 2 12 2 2 3 2 3" xfId="7777"/>
    <cellStyle name="Normal 2 2 12 2 2 3 2 3 2" xfId="7778"/>
    <cellStyle name="Normal 2 2 12 2 2 3 2 4" xfId="7779"/>
    <cellStyle name="Normal 2 2 12 2 2 3 2 5" xfId="7780"/>
    <cellStyle name="Normal 2 2 12 2 2 3 3" xfId="7781"/>
    <cellStyle name="Normal 2 2 12 2 2 3 3 2" xfId="7782"/>
    <cellStyle name="Normal 2 2 12 2 2 3 3 2 2" xfId="7783"/>
    <cellStyle name="Normal 2 2 12 2 2 3 3 3" xfId="7784"/>
    <cellStyle name="Normal 2 2 12 2 2 3 3 4" xfId="7785"/>
    <cellStyle name="Normal 2 2 12 2 2 3 4" xfId="7786"/>
    <cellStyle name="Normal 2 2 12 2 2 3 4 2" xfId="7787"/>
    <cellStyle name="Normal 2 2 12 2 2 3 4 2 2" xfId="7788"/>
    <cellStyle name="Normal 2 2 12 2 2 3 4 3" xfId="7789"/>
    <cellStyle name="Normal 2 2 12 2 2 3 4 4" xfId="7790"/>
    <cellStyle name="Normal 2 2 12 2 2 3 5" xfId="7791"/>
    <cellStyle name="Normal 2 2 12 2 2 3 5 2" xfId="7792"/>
    <cellStyle name="Normal 2 2 12 2 2 3 6" xfId="7793"/>
    <cellStyle name="Normal 2 2 12 2 2 3 7" xfId="7794"/>
    <cellStyle name="Normal 2 2 12 2 2 4" xfId="7795"/>
    <cellStyle name="Normal 2 2 12 2 2 4 2" xfId="7796"/>
    <cellStyle name="Normal 2 2 12 2 2 4 2 2" xfId="7797"/>
    <cellStyle name="Normal 2 2 12 2 2 4 2 2 2" xfId="7798"/>
    <cellStyle name="Normal 2 2 12 2 2 4 2 3" xfId="7799"/>
    <cellStyle name="Normal 2 2 12 2 2 4 2 4" xfId="7800"/>
    <cellStyle name="Normal 2 2 12 2 2 4 3" xfId="7801"/>
    <cellStyle name="Normal 2 2 12 2 2 4 3 2" xfId="7802"/>
    <cellStyle name="Normal 2 2 12 2 2 4 4" xfId="7803"/>
    <cellStyle name="Normal 2 2 12 2 2 4 5" xfId="7804"/>
    <cellStyle name="Normal 2 2 12 2 2 5" xfId="7805"/>
    <cellStyle name="Normal 2 2 12 2 2 5 2" xfId="7806"/>
    <cellStyle name="Normal 2 2 12 2 2 5 2 2" xfId="7807"/>
    <cellStyle name="Normal 2 2 12 2 2 5 3" xfId="7808"/>
    <cellStyle name="Normal 2 2 12 2 2 5 4" xfId="7809"/>
    <cellStyle name="Normal 2 2 12 2 2 6" xfId="7810"/>
    <cellStyle name="Normal 2 2 12 2 2 6 2" xfId="7811"/>
    <cellStyle name="Normal 2 2 12 2 2 6 2 2" xfId="7812"/>
    <cellStyle name="Normal 2 2 12 2 2 6 3" xfId="7813"/>
    <cellStyle name="Normal 2 2 12 2 2 6 4" xfId="7814"/>
    <cellStyle name="Normal 2 2 12 2 2 7" xfId="7815"/>
    <cellStyle name="Normal 2 2 12 2 2 7 2" xfId="7816"/>
    <cellStyle name="Normal 2 2 12 2 2 8" xfId="7817"/>
    <cellStyle name="Normal 2 2 12 2 2 9" xfId="7818"/>
    <cellStyle name="Normal 2 2 12 2 2_Tab1" xfId="7819"/>
    <cellStyle name="Normal 2 2 12 2 3" xfId="1446"/>
    <cellStyle name="Normal 2 2 12 2 3 2" xfId="7820"/>
    <cellStyle name="Normal 2 2 12 2 3 2 2" xfId="7821"/>
    <cellStyle name="Normal 2 2 12 2 3 2 2 2" xfId="7822"/>
    <cellStyle name="Normal 2 2 12 2 3 2 2 2 2" xfId="7823"/>
    <cellStyle name="Normal 2 2 12 2 3 2 2 3" xfId="7824"/>
    <cellStyle name="Normal 2 2 12 2 3 2 2 4" xfId="7825"/>
    <cellStyle name="Normal 2 2 12 2 3 2 3" xfId="7826"/>
    <cellStyle name="Normal 2 2 12 2 3 2 3 2" xfId="7827"/>
    <cellStyle name="Normal 2 2 12 2 3 2 4" xfId="7828"/>
    <cellStyle name="Normal 2 2 12 2 3 2 5" xfId="7829"/>
    <cellStyle name="Normal 2 2 12 2 3 3" xfId="7830"/>
    <cellStyle name="Normal 2 2 12 2 3 3 2" xfId="7831"/>
    <cellStyle name="Normal 2 2 12 2 3 3 2 2" xfId="7832"/>
    <cellStyle name="Normal 2 2 12 2 3 3 3" xfId="7833"/>
    <cellStyle name="Normal 2 2 12 2 3 3 4" xfId="7834"/>
    <cellStyle name="Normal 2 2 12 2 3 4" xfId="7835"/>
    <cellStyle name="Normal 2 2 12 2 3 4 2" xfId="7836"/>
    <cellStyle name="Normal 2 2 12 2 3 4 2 2" xfId="7837"/>
    <cellStyle name="Normal 2 2 12 2 3 4 3" xfId="7838"/>
    <cellStyle name="Normal 2 2 12 2 3 4 4" xfId="7839"/>
    <cellStyle name="Normal 2 2 12 2 3 5" xfId="7840"/>
    <cellStyle name="Normal 2 2 12 2 3 5 2" xfId="7841"/>
    <cellStyle name="Normal 2 2 12 2 3 6" xfId="7842"/>
    <cellStyle name="Normal 2 2 12 2 3 7" xfId="7843"/>
    <cellStyle name="Normal 2 2 12 2 4" xfId="1447"/>
    <cellStyle name="Normal 2 2 12 2 4 2" xfId="7844"/>
    <cellStyle name="Normal 2 2 12 2 4 2 2" xfId="7845"/>
    <cellStyle name="Normal 2 2 12 2 4 2 2 2" xfId="7846"/>
    <cellStyle name="Normal 2 2 12 2 4 2 2 2 2" xfId="7847"/>
    <cellStyle name="Normal 2 2 12 2 4 2 2 3" xfId="7848"/>
    <cellStyle name="Normal 2 2 12 2 4 2 2 4" xfId="7849"/>
    <cellStyle name="Normal 2 2 12 2 4 2 3" xfId="7850"/>
    <cellStyle name="Normal 2 2 12 2 4 2 3 2" xfId="7851"/>
    <cellStyle name="Normal 2 2 12 2 4 2 4" xfId="7852"/>
    <cellStyle name="Normal 2 2 12 2 4 2 5" xfId="7853"/>
    <cellStyle name="Normal 2 2 12 2 4 3" xfId="7854"/>
    <cellStyle name="Normal 2 2 12 2 4 3 2" xfId="7855"/>
    <cellStyle name="Normal 2 2 12 2 4 3 2 2" xfId="7856"/>
    <cellStyle name="Normal 2 2 12 2 4 3 3" xfId="7857"/>
    <cellStyle name="Normal 2 2 12 2 4 3 4" xfId="7858"/>
    <cellStyle name="Normal 2 2 12 2 4 4" xfId="7859"/>
    <cellStyle name="Normal 2 2 12 2 4 4 2" xfId="7860"/>
    <cellStyle name="Normal 2 2 12 2 4 4 2 2" xfId="7861"/>
    <cellStyle name="Normal 2 2 12 2 4 4 3" xfId="7862"/>
    <cellStyle name="Normal 2 2 12 2 4 4 4" xfId="7863"/>
    <cellStyle name="Normal 2 2 12 2 4 5" xfId="7864"/>
    <cellStyle name="Normal 2 2 12 2 4 5 2" xfId="7865"/>
    <cellStyle name="Normal 2 2 12 2 4 6" xfId="7866"/>
    <cellStyle name="Normal 2 2 12 2 4 7" xfId="7867"/>
    <cellStyle name="Normal 2 2 12 2 5" xfId="7868"/>
    <cellStyle name="Normal 2 2 12 2 5 2" xfId="7869"/>
    <cellStyle name="Normal 2 2 12 2 5 2 2" xfId="7870"/>
    <cellStyle name="Normal 2 2 12 2 5 2 2 2" xfId="7871"/>
    <cellStyle name="Normal 2 2 12 2 5 2 3" xfId="7872"/>
    <cellStyle name="Normal 2 2 12 2 5 2 4" xfId="7873"/>
    <cellStyle name="Normal 2 2 12 2 5 3" xfId="7874"/>
    <cellStyle name="Normal 2 2 12 2 5 3 2" xfId="7875"/>
    <cellStyle name="Normal 2 2 12 2 5 4" xfId="7876"/>
    <cellStyle name="Normal 2 2 12 2 5 5" xfId="7877"/>
    <cellStyle name="Normal 2 2 12 2 6" xfId="7878"/>
    <cellStyle name="Normal 2 2 12 2 6 2" xfId="7879"/>
    <cellStyle name="Normal 2 2 12 2 6 2 2" xfId="7880"/>
    <cellStyle name="Normal 2 2 12 2 6 3" xfId="7881"/>
    <cellStyle name="Normal 2 2 12 2 6 4" xfId="7882"/>
    <cellStyle name="Normal 2 2 12 2 7" xfId="7883"/>
    <cellStyle name="Normal 2 2 12 2 7 2" xfId="7884"/>
    <cellStyle name="Normal 2 2 12 2 7 2 2" xfId="7885"/>
    <cellStyle name="Normal 2 2 12 2 7 3" xfId="7886"/>
    <cellStyle name="Normal 2 2 12 2 7 4" xfId="7887"/>
    <cellStyle name="Normal 2 2 12 2 8" xfId="7888"/>
    <cellStyle name="Normal 2 2 12 2 8 2" xfId="7889"/>
    <cellStyle name="Normal 2 2 12 2 9" xfId="7890"/>
    <cellStyle name="Normal 2 2 12 2_Tab1" xfId="7891"/>
    <cellStyle name="Normal 2 2 12 3" xfId="1448"/>
    <cellStyle name="Normal 2 2 12 3 2" xfId="1449"/>
    <cellStyle name="Normal 2 2 12 3 2 2" xfId="7892"/>
    <cellStyle name="Normal 2 2 12 3 2 2 2" xfId="7893"/>
    <cellStyle name="Normal 2 2 12 3 2 2 2 2" xfId="7894"/>
    <cellStyle name="Normal 2 2 12 3 2 2 2 2 2" xfId="7895"/>
    <cellStyle name="Normal 2 2 12 3 2 2 2 3" xfId="7896"/>
    <cellStyle name="Normal 2 2 12 3 2 2 2 4" xfId="7897"/>
    <cellStyle name="Normal 2 2 12 3 2 2 3" xfId="7898"/>
    <cellStyle name="Normal 2 2 12 3 2 2 3 2" xfId="7899"/>
    <cellStyle name="Normal 2 2 12 3 2 2 4" xfId="7900"/>
    <cellStyle name="Normal 2 2 12 3 2 2 5" xfId="7901"/>
    <cellStyle name="Normal 2 2 12 3 2 3" xfId="7902"/>
    <cellStyle name="Normal 2 2 12 3 2 3 2" xfId="7903"/>
    <cellStyle name="Normal 2 2 12 3 2 3 2 2" xfId="7904"/>
    <cellStyle name="Normal 2 2 12 3 2 3 3" xfId="7905"/>
    <cellStyle name="Normal 2 2 12 3 2 3 4" xfId="7906"/>
    <cellStyle name="Normal 2 2 12 3 2 4" xfId="7907"/>
    <cellStyle name="Normal 2 2 12 3 2 4 2" xfId="7908"/>
    <cellStyle name="Normal 2 2 12 3 2 4 2 2" xfId="7909"/>
    <cellStyle name="Normal 2 2 12 3 2 4 3" xfId="7910"/>
    <cellStyle name="Normal 2 2 12 3 2 4 4" xfId="7911"/>
    <cellStyle name="Normal 2 2 12 3 2 5" xfId="7912"/>
    <cellStyle name="Normal 2 2 12 3 2 5 2" xfId="7913"/>
    <cellStyle name="Normal 2 2 12 3 2 6" xfId="7914"/>
    <cellStyle name="Normal 2 2 12 3 2 7" xfId="7915"/>
    <cellStyle name="Normal 2 2 12 3 3" xfId="1450"/>
    <cellStyle name="Normal 2 2 12 3 3 2" xfId="7916"/>
    <cellStyle name="Normal 2 2 12 3 3 2 2" xfId="7917"/>
    <cellStyle name="Normal 2 2 12 3 3 2 2 2" xfId="7918"/>
    <cellStyle name="Normal 2 2 12 3 3 2 2 2 2" xfId="7919"/>
    <cellStyle name="Normal 2 2 12 3 3 2 2 3" xfId="7920"/>
    <cellStyle name="Normal 2 2 12 3 3 2 2 4" xfId="7921"/>
    <cellStyle name="Normal 2 2 12 3 3 2 3" xfId="7922"/>
    <cellStyle name="Normal 2 2 12 3 3 2 3 2" xfId="7923"/>
    <cellStyle name="Normal 2 2 12 3 3 2 4" xfId="7924"/>
    <cellStyle name="Normal 2 2 12 3 3 2 5" xfId="7925"/>
    <cellStyle name="Normal 2 2 12 3 3 3" xfId="7926"/>
    <cellStyle name="Normal 2 2 12 3 3 3 2" xfId="7927"/>
    <cellStyle name="Normal 2 2 12 3 3 3 2 2" xfId="7928"/>
    <cellStyle name="Normal 2 2 12 3 3 3 3" xfId="7929"/>
    <cellStyle name="Normal 2 2 12 3 3 3 4" xfId="7930"/>
    <cellStyle name="Normal 2 2 12 3 3 4" xfId="7931"/>
    <cellStyle name="Normal 2 2 12 3 3 4 2" xfId="7932"/>
    <cellStyle name="Normal 2 2 12 3 3 4 2 2" xfId="7933"/>
    <cellStyle name="Normal 2 2 12 3 3 4 3" xfId="7934"/>
    <cellStyle name="Normal 2 2 12 3 3 4 4" xfId="7935"/>
    <cellStyle name="Normal 2 2 12 3 3 5" xfId="7936"/>
    <cellStyle name="Normal 2 2 12 3 3 5 2" xfId="7937"/>
    <cellStyle name="Normal 2 2 12 3 3 6" xfId="7938"/>
    <cellStyle name="Normal 2 2 12 3 3 7" xfId="7939"/>
    <cellStyle name="Normal 2 2 12 3 4" xfId="7940"/>
    <cellStyle name="Normal 2 2 12 3 4 2" xfId="7941"/>
    <cellStyle name="Normal 2 2 12 3 4 2 2" xfId="7942"/>
    <cellStyle name="Normal 2 2 12 3 4 2 2 2" xfId="7943"/>
    <cellStyle name="Normal 2 2 12 3 4 2 3" xfId="7944"/>
    <cellStyle name="Normal 2 2 12 3 4 2 4" xfId="7945"/>
    <cellStyle name="Normal 2 2 12 3 4 3" xfId="7946"/>
    <cellStyle name="Normal 2 2 12 3 4 3 2" xfId="7947"/>
    <cellStyle name="Normal 2 2 12 3 4 4" xfId="7948"/>
    <cellStyle name="Normal 2 2 12 3 4 5" xfId="7949"/>
    <cellStyle name="Normal 2 2 12 3 5" xfId="7950"/>
    <cellStyle name="Normal 2 2 12 3 5 2" xfId="7951"/>
    <cellStyle name="Normal 2 2 12 3 5 2 2" xfId="7952"/>
    <cellStyle name="Normal 2 2 12 3 5 3" xfId="7953"/>
    <cellStyle name="Normal 2 2 12 3 5 4" xfId="7954"/>
    <cellStyle name="Normal 2 2 12 3 6" xfId="7955"/>
    <cellStyle name="Normal 2 2 12 3 6 2" xfId="7956"/>
    <cellStyle name="Normal 2 2 12 3 6 2 2" xfId="7957"/>
    <cellStyle name="Normal 2 2 12 3 6 3" xfId="7958"/>
    <cellStyle name="Normal 2 2 12 3 6 4" xfId="7959"/>
    <cellStyle name="Normal 2 2 12 3 7" xfId="7960"/>
    <cellStyle name="Normal 2 2 12 3 7 2" xfId="7961"/>
    <cellStyle name="Normal 2 2 12 3 8" xfId="7962"/>
    <cellStyle name="Normal 2 2 12 3 9" xfId="7963"/>
    <cellStyle name="Normal 2 2 12 3_Tab1" xfId="7964"/>
    <cellStyle name="Normal 2 2 12 4" xfId="1451"/>
    <cellStyle name="Normal 2 2 12 4 2" xfId="7965"/>
    <cellStyle name="Normal 2 2 12 4 2 2" xfId="7966"/>
    <cellStyle name="Normal 2 2 12 4 2 2 2" xfId="7967"/>
    <cellStyle name="Normal 2 2 12 4 2 2 2 2" xfId="7968"/>
    <cellStyle name="Normal 2 2 12 4 2 2 3" xfId="7969"/>
    <cellStyle name="Normal 2 2 12 4 2 2 4" xfId="7970"/>
    <cellStyle name="Normal 2 2 12 4 2 3" xfId="7971"/>
    <cellStyle name="Normal 2 2 12 4 2 3 2" xfId="7972"/>
    <cellStyle name="Normal 2 2 12 4 2 4" xfId="7973"/>
    <cellStyle name="Normal 2 2 12 4 2 5" xfId="7974"/>
    <cellStyle name="Normal 2 2 12 4 3" xfId="7975"/>
    <cellStyle name="Normal 2 2 12 4 3 2" xfId="7976"/>
    <cellStyle name="Normal 2 2 12 4 3 2 2" xfId="7977"/>
    <cellStyle name="Normal 2 2 12 4 3 3" xfId="7978"/>
    <cellStyle name="Normal 2 2 12 4 3 4" xfId="7979"/>
    <cellStyle name="Normal 2 2 12 4 4" xfId="7980"/>
    <cellStyle name="Normal 2 2 12 4 4 2" xfId="7981"/>
    <cellStyle name="Normal 2 2 12 4 4 2 2" xfId="7982"/>
    <cellStyle name="Normal 2 2 12 4 4 3" xfId="7983"/>
    <cellStyle name="Normal 2 2 12 4 4 4" xfId="7984"/>
    <cellStyle name="Normal 2 2 12 4 5" xfId="7985"/>
    <cellStyle name="Normal 2 2 12 4 5 2" xfId="7986"/>
    <cellStyle name="Normal 2 2 12 4 6" xfId="7987"/>
    <cellStyle name="Normal 2 2 12 4 7" xfId="7988"/>
    <cellStyle name="Normal 2 2 12 5" xfId="1452"/>
    <cellStyle name="Normal 2 2 12 5 2" xfId="7989"/>
    <cellStyle name="Normal 2 2 12 5 2 2" xfId="7990"/>
    <cellStyle name="Normal 2 2 12 5 2 2 2" xfId="7991"/>
    <cellStyle name="Normal 2 2 12 5 2 2 2 2" xfId="7992"/>
    <cellStyle name="Normal 2 2 12 5 2 2 3" xfId="7993"/>
    <cellStyle name="Normal 2 2 12 5 2 2 4" xfId="7994"/>
    <cellStyle name="Normal 2 2 12 5 2 3" xfId="7995"/>
    <cellStyle name="Normal 2 2 12 5 2 3 2" xfId="7996"/>
    <cellStyle name="Normal 2 2 12 5 2 4" xfId="7997"/>
    <cellStyle name="Normal 2 2 12 5 2 5" xfId="7998"/>
    <cellStyle name="Normal 2 2 12 5 3" xfId="7999"/>
    <cellStyle name="Normal 2 2 12 5 3 2" xfId="8000"/>
    <cellStyle name="Normal 2 2 12 5 3 2 2" xfId="8001"/>
    <cellStyle name="Normal 2 2 12 5 3 3" xfId="8002"/>
    <cellStyle name="Normal 2 2 12 5 3 4" xfId="8003"/>
    <cellStyle name="Normal 2 2 12 5 4" xfId="8004"/>
    <cellStyle name="Normal 2 2 12 5 4 2" xfId="8005"/>
    <cellStyle name="Normal 2 2 12 5 4 2 2" xfId="8006"/>
    <cellStyle name="Normal 2 2 12 5 4 3" xfId="8007"/>
    <cellStyle name="Normal 2 2 12 5 4 4" xfId="8008"/>
    <cellStyle name="Normal 2 2 12 5 5" xfId="8009"/>
    <cellStyle name="Normal 2 2 12 5 5 2" xfId="8010"/>
    <cellStyle name="Normal 2 2 12 5 6" xfId="8011"/>
    <cellStyle name="Normal 2 2 12 5 7" xfId="8012"/>
    <cellStyle name="Normal 2 2 12 6" xfId="8013"/>
    <cellStyle name="Normal 2 2 12 6 2" xfId="8014"/>
    <cellStyle name="Normal 2 2 12 6 2 2" xfId="8015"/>
    <cellStyle name="Normal 2 2 12 6 2 2 2" xfId="8016"/>
    <cellStyle name="Normal 2 2 12 6 2 3" xfId="8017"/>
    <cellStyle name="Normal 2 2 12 6 2 4" xfId="8018"/>
    <cellStyle name="Normal 2 2 12 6 3" xfId="8019"/>
    <cellStyle name="Normal 2 2 12 6 3 2" xfId="8020"/>
    <cellStyle name="Normal 2 2 12 6 4" xfId="8021"/>
    <cellStyle name="Normal 2 2 12 6 5" xfId="8022"/>
    <cellStyle name="Normal 2 2 12 7" xfId="8023"/>
    <cellStyle name="Normal 2 2 12 7 2" xfId="8024"/>
    <cellStyle name="Normal 2 2 12 7 2 2" xfId="8025"/>
    <cellStyle name="Normal 2 2 12 7 3" xfId="8026"/>
    <cellStyle name="Normal 2 2 12 7 4" xfId="8027"/>
    <cellStyle name="Normal 2 2 12 8" xfId="8028"/>
    <cellStyle name="Normal 2 2 12 8 2" xfId="8029"/>
    <cellStyle name="Normal 2 2 12 8 2 2" xfId="8030"/>
    <cellStyle name="Normal 2 2 12 8 3" xfId="8031"/>
    <cellStyle name="Normal 2 2 12 8 4" xfId="8032"/>
    <cellStyle name="Normal 2 2 12 9" xfId="8033"/>
    <cellStyle name="Normal 2 2 12 9 2" xfId="8034"/>
    <cellStyle name="Normal 2 2 12_Tab1" xfId="8035"/>
    <cellStyle name="Normal 2 2 13" xfId="1453"/>
    <cellStyle name="Normal 2 2 13 10" xfId="8036"/>
    <cellStyle name="Normal 2 2 13 11" xfId="8037"/>
    <cellStyle name="Normal 2 2 13 2" xfId="1454"/>
    <cellStyle name="Normal 2 2 13 2 10" xfId="8038"/>
    <cellStyle name="Normal 2 2 13 2 2" xfId="1455"/>
    <cellStyle name="Normal 2 2 13 2 2 2" xfId="1456"/>
    <cellStyle name="Normal 2 2 13 2 2 2 2" xfId="8039"/>
    <cellStyle name="Normal 2 2 13 2 2 2 2 2" xfId="8040"/>
    <cellStyle name="Normal 2 2 13 2 2 2 2 2 2" xfId="8041"/>
    <cellStyle name="Normal 2 2 13 2 2 2 2 2 2 2" xfId="8042"/>
    <cellStyle name="Normal 2 2 13 2 2 2 2 2 3" xfId="8043"/>
    <cellStyle name="Normal 2 2 13 2 2 2 2 2 4" xfId="8044"/>
    <cellStyle name="Normal 2 2 13 2 2 2 2 3" xfId="8045"/>
    <cellStyle name="Normal 2 2 13 2 2 2 2 3 2" xfId="8046"/>
    <cellStyle name="Normal 2 2 13 2 2 2 2 4" xfId="8047"/>
    <cellStyle name="Normal 2 2 13 2 2 2 2 5" xfId="8048"/>
    <cellStyle name="Normal 2 2 13 2 2 2 3" xfId="8049"/>
    <cellStyle name="Normal 2 2 13 2 2 2 3 2" xfId="8050"/>
    <cellStyle name="Normal 2 2 13 2 2 2 3 2 2" xfId="8051"/>
    <cellStyle name="Normal 2 2 13 2 2 2 3 3" xfId="8052"/>
    <cellStyle name="Normal 2 2 13 2 2 2 3 4" xfId="8053"/>
    <cellStyle name="Normal 2 2 13 2 2 2 4" xfId="8054"/>
    <cellStyle name="Normal 2 2 13 2 2 2 4 2" xfId="8055"/>
    <cellStyle name="Normal 2 2 13 2 2 2 4 2 2" xfId="8056"/>
    <cellStyle name="Normal 2 2 13 2 2 2 4 3" xfId="8057"/>
    <cellStyle name="Normal 2 2 13 2 2 2 4 4" xfId="8058"/>
    <cellStyle name="Normal 2 2 13 2 2 2 5" xfId="8059"/>
    <cellStyle name="Normal 2 2 13 2 2 2 5 2" xfId="8060"/>
    <cellStyle name="Normal 2 2 13 2 2 2 6" xfId="8061"/>
    <cellStyle name="Normal 2 2 13 2 2 2 7" xfId="8062"/>
    <cellStyle name="Normal 2 2 13 2 2 3" xfId="1457"/>
    <cellStyle name="Normal 2 2 13 2 2 3 2" xfId="8063"/>
    <cellStyle name="Normal 2 2 13 2 2 3 2 2" xfId="8064"/>
    <cellStyle name="Normal 2 2 13 2 2 3 2 2 2" xfId="8065"/>
    <cellStyle name="Normal 2 2 13 2 2 3 2 2 2 2" xfId="8066"/>
    <cellStyle name="Normal 2 2 13 2 2 3 2 2 3" xfId="8067"/>
    <cellStyle name="Normal 2 2 13 2 2 3 2 2 4" xfId="8068"/>
    <cellStyle name="Normal 2 2 13 2 2 3 2 3" xfId="8069"/>
    <cellStyle name="Normal 2 2 13 2 2 3 2 3 2" xfId="8070"/>
    <cellStyle name="Normal 2 2 13 2 2 3 2 4" xfId="8071"/>
    <cellStyle name="Normal 2 2 13 2 2 3 2 5" xfId="8072"/>
    <cellStyle name="Normal 2 2 13 2 2 3 3" xfId="8073"/>
    <cellStyle name="Normal 2 2 13 2 2 3 3 2" xfId="8074"/>
    <cellStyle name="Normal 2 2 13 2 2 3 3 2 2" xfId="8075"/>
    <cellStyle name="Normal 2 2 13 2 2 3 3 3" xfId="8076"/>
    <cellStyle name="Normal 2 2 13 2 2 3 3 4" xfId="8077"/>
    <cellStyle name="Normal 2 2 13 2 2 3 4" xfId="8078"/>
    <cellStyle name="Normal 2 2 13 2 2 3 4 2" xfId="8079"/>
    <cellStyle name="Normal 2 2 13 2 2 3 4 2 2" xfId="8080"/>
    <cellStyle name="Normal 2 2 13 2 2 3 4 3" xfId="8081"/>
    <cellStyle name="Normal 2 2 13 2 2 3 4 4" xfId="8082"/>
    <cellStyle name="Normal 2 2 13 2 2 3 5" xfId="8083"/>
    <cellStyle name="Normal 2 2 13 2 2 3 5 2" xfId="8084"/>
    <cellStyle name="Normal 2 2 13 2 2 3 6" xfId="8085"/>
    <cellStyle name="Normal 2 2 13 2 2 3 7" xfId="8086"/>
    <cellStyle name="Normal 2 2 13 2 2 4" xfId="8087"/>
    <cellStyle name="Normal 2 2 13 2 2 4 2" xfId="8088"/>
    <cellStyle name="Normal 2 2 13 2 2 4 2 2" xfId="8089"/>
    <cellStyle name="Normal 2 2 13 2 2 4 2 2 2" xfId="8090"/>
    <cellStyle name="Normal 2 2 13 2 2 4 2 3" xfId="8091"/>
    <cellStyle name="Normal 2 2 13 2 2 4 2 4" xfId="8092"/>
    <cellStyle name="Normal 2 2 13 2 2 4 3" xfId="8093"/>
    <cellStyle name="Normal 2 2 13 2 2 4 3 2" xfId="8094"/>
    <cellStyle name="Normal 2 2 13 2 2 4 4" xfId="8095"/>
    <cellStyle name="Normal 2 2 13 2 2 4 5" xfId="8096"/>
    <cellStyle name="Normal 2 2 13 2 2 5" xfId="8097"/>
    <cellStyle name="Normal 2 2 13 2 2 5 2" xfId="8098"/>
    <cellStyle name="Normal 2 2 13 2 2 5 2 2" xfId="8099"/>
    <cellStyle name="Normal 2 2 13 2 2 5 3" xfId="8100"/>
    <cellStyle name="Normal 2 2 13 2 2 5 4" xfId="8101"/>
    <cellStyle name="Normal 2 2 13 2 2 6" xfId="8102"/>
    <cellStyle name="Normal 2 2 13 2 2 6 2" xfId="8103"/>
    <cellStyle name="Normal 2 2 13 2 2 6 2 2" xfId="8104"/>
    <cellStyle name="Normal 2 2 13 2 2 6 3" xfId="8105"/>
    <cellStyle name="Normal 2 2 13 2 2 6 4" xfId="8106"/>
    <cellStyle name="Normal 2 2 13 2 2 7" xfId="8107"/>
    <cellStyle name="Normal 2 2 13 2 2 7 2" xfId="8108"/>
    <cellStyle name="Normal 2 2 13 2 2 8" xfId="8109"/>
    <cellStyle name="Normal 2 2 13 2 2 9" xfId="8110"/>
    <cellStyle name="Normal 2 2 13 2 2_Tab1" xfId="8111"/>
    <cellStyle name="Normal 2 2 13 2 3" xfId="1458"/>
    <cellStyle name="Normal 2 2 13 2 3 2" xfId="8112"/>
    <cellStyle name="Normal 2 2 13 2 3 2 2" xfId="8113"/>
    <cellStyle name="Normal 2 2 13 2 3 2 2 2" xfId="8114"/>
    <cellStyle name="Normal 2 2 13 2 3 2 2 2 2" xfId="8115"/>
    <cellStyle name="Normal 2 2 13 2 3 2 2 3" xfId="8116"/>
    <cellStyle name="Normal 2 2 13 2 3 2 2 4" xfId="8117"/>
    <cellStyle name="Normal 2 2 13 2 3 2 3" xfId="8118"/>
    <cellStyle name="Normal 2 2 13 2 3 2 3 2" xfId="8119"/>
    <cellStyle name="Normal 2 2 13 2 3 2 4" xfId="8120"/>
    <cellStyle name="Normal 2 2 13 2 3 2 5" xfId="8121"/>
    <cellStyle name="Normal 2 2 13 2 3 3" xfId="8122"/>
    <cellStyle name="Normal 2 2 13 2 3 3 2" xfId="8123"/>
    <cellStyle name="Normal 2 2 13 2 3 3 2 2" xfId="8124"/>
    <cellStyle name="Normal 2 2 13 2 3 3 3" xfId="8125"/>
    <cellStyle name="Normal 2 2 13 2 3 3 4" xfId="8126"/>
    <cellStyle name="Normal 2 2 13 2 3 4" xfId="8127"/>
    <cellStyle name="Normal 2 2 13 2 3 4 2" xfId="8128"/>
    <cellStyle name="Normal 2 2 13 2 3 4 2 2" xfId="8129"/>
    <cellStyle name="Normal 2 2 13 2 3 4 3" xfId="8130"/>
    <cellStyle name="Normal 2 2 13 2 3 4 4" xfId="8131"/>
    <cellStyle name="Normal 2 2 13 2 3 5" xfId="8132"/>
    <cellStyle name="Normal 2 2 13 2 3 5 2" xfId="8133"/>
    <cellStyle name="Normal 2 2 13 2 3 6" xfId="8134"/>
    <cellStyle name="Normal 2 2 13 2 3 7" xfId="8135"/>
    <cellStyle name="Normal 2 2 13 2 4" xfId="1459"/>
    <cellStyle name="Normal 2 2 13 2 4 2" xfId="8136"/>
    <cellStyle name="Normal 2 2 13 2 4 2 2" xfId="8137"/>
    <cellStyle name="Normal 2 2 13 2 4 2 2 2" xfId="8138"/>
    <cellStyle name="Normal 2 2 13 2 4 2 2 2 2" xfId="8139"/>
    <cellStyle name="Normal 2 2 13 2 4 2 2 3" xfId="8140"/>
    <cellStyle name="Normal 2 2 13 2 4 2 2 4" xfId="8141"/>
    <cellStyle name="Normal 2 2 13 2 4 2 3" xfId="8142"/>
    <cellStyle name="Normal 2 2 13 2 4 2 3 2" xfId="8143"/>
    <cellStyle name="Normal 2 2 13 2 4 2 4" xfId="8144"/>
    <cellStyle name="Normal 2 2 13 2 4 2 5" xfId="8145"/>
    <cellStyle name="Normal 2 2 13 2 4 3" xfId="8146"/>
    <cellStyle name="Normal 2 2 13 2 4 3 2" xfId="8147"/>
    <cellStyle name="Normal 2 2 13 2 4 3 2 2" xfId="8148"/>
    <cellStyle name="Normal 2 2 13 2 4 3 3" xfId="8149"/>
    <cellStyle name="Normal 2 2 13 2 4 3 4" xfId="8150"/>
    <cellStyle name="Normal 2 2 13 2 4 4" xfId="8151"/>
    <cellStyle name="Normal 2 2 13 2 4 4 2" xfId="8152"/>
    <cellStyle name="Normal 2 2 13 2 4 4 2 2" xfId="8153"/>
    <cellStyle name="Normal 2 2 13 2 4 4 3" xfId="8154"/>
    <cellStyle name="Normal 2 2 13 2 4 4 4" xfId="8155"/>
    <cellStyle name="Normal 2 2 13 2 4 5" xfId="8156"/>
    <cellStyle name="Normal 2 2 13 2 4 5 2" xfId="8157"/>
    <cellStyle name="Normal 2 2 13 2 4 6" xfId="8158"/>
    <cellStyle name="Normal 2 2 13 2 4 7" xfId="8159"/>
    <cellStyle name="Normal 2 2 13 2 5" xfId="8160"/>
    <cellStyle name="Normal 2 2 13 2 5 2" xfId="8161"/>
    <cellStyle name="Normal 2 2 13 2 5 2 2" xfId="8162"/>
    <cellStyle name="Normal 2 2 13 2 5 2 2 2" xfId="8163"/>
    <cellStyle name="Normal 2 2 13 2 5 2 3" xfId="8164"/>
    <cellStyle name="Normal 2 2 13 2 5 2 4" xfId="8165"/>
    <cellStyle name="Normal 2 2 13 2 5 3" xfId="8166"/>
    <cellStyle name="Normal 2 2 13 2 5 3 2" xfId="8167"/>
    <cellStyle name="Normal 2 2 13 2 5 4" xfId="8168"/>
    <cellStyle name="Normal 2 2 13 2 5 5" xfId="8169"/>
    <cellStyle name="Normal 2 2 13 2 6" xfId="8170"/>
    <cellStyle name="Normal 2 2 13 2 6 2" xfId="8171"/>
    <cellStyle name="Normal 2 2 13 2 6 2 2" xfId="8172"/>
    <cellStyle name="Normal 2 2 13 2 6 3" xfId="8173"/>
    <cellStyle name="Normal 2 2 13 2 6 4" xfId="8174"/>
    <cellStyle name="Normal 2 2 13 2 7" xfId="8175"/>
    <cellStyle name="Normal 2 2 13 2 7 2" xfId="8176"/>
    <cellStyle name="Normal 2 2 13 2 7 2 2" xfId="8177"/>
    <cellStyle name="Normal 2 2 13 2 7 3" xfId="8178"/>
    <cellStyle name="Normal 2 2 13 2 7 4" xfId="8179"/>
    <cellStyle name="Normal 2 2 13 2 8" xfId="8180"/>
    <cellStyle name="Normal 2 2 13 2 8 2" xfId="8181"/>
    <cellStyle name="Normal 2 2 13 2 9" xfId="8182"/>
    <cellStyle name="Normal 2 2 13 2_Tab1" xfId="8183"/>
    <cellStyle name="Normal 2 2 13 3" xfId="1460"/>
    <cellStyle name="Normal 2 2 13 3 2" xfId="1461"/>
    <cellStyle name="Normal 2 2 13 3 2 2" xfId="8184"/>
    <cellStyle name="Normal 2 2 13 3 2 2 2" xfId="8185"/>
    <cellStyle name="Normal 2 2 13 3 2 2 2 2" xfId="8186"/>
    <cellStyle name="Normal 2 2 13 3 2 2 2 2 2" xfId="8187"/>
    <cellStyle name="Normal 2 2 13 3 2 2 2 3" xfId="8188"/>
    <cellStyle name="Normal 2 2 13 3 2 2 2 4" xfId="8189"/>
    <cellStyle name="Normal 2 2 13 3 2 2 3" xfId="8190"/>
    <cellStyle name="Normal 2 2 13 3 2 2 3 2" xfId="8191"/>
    <cellStyle name="Normal 2 2 13 3 2 2 4" xfId="8192"/>
    <cellStyle name="Normal 2 2 13 3 2 2 5" xfId="8193"/>
    <cellStyle name="Normal 2 2 13 3 2 3" xfId="8194"/>
    <cellStyle name="Normal 2 2 13 3 2 3 2" xfId="8195"/>
    <cellStyle name="Normal 2 2 13 3 2 3 2 2" xfId="8196"/>
    <cellStyle name="Normal 2 2 13 3 2 3 3" xfId="8197"/>
    <cellStyle name="Normal 2 2 13 3 2 3 4" xfId="8198"/>
    <cellStyle name="Normal 2 2 13 3 2 4" xfId="8199"/>
    <cellStyle name="Normal 2 2 13 3 2 4 2" xfId="8200"/>
    <cellStyle name="Normal 2 2 13 3 2 4 2 2" xfId="8201"/>
    <cellStyle name="Normal 2 2 13 3 2 4 3" xfId="8202"/>
    <cellStyle name="Normal 2 2 13 3 2 4 4" xfId="8203"/>
    <cellStyle name="Normal 2 2 13 3 2 5" xfId="8204"/>
    <cellStyle name="Normal 2 2 13 3 2 5 2" xfId="8205"/>
    <cellStyle name="Normal 2 2 13 3 2 6" xfId="8206"/>
    <cellStyle name="Normal 2 2 13 3 2 7" xfId="8207"/>
    <cellStyle name="Normal 2 2 13 3 3" xfId="1462"/>
    <cellStyle name="Normal 2 2 13 3 3 2" xfId="8208"/>
    <cellStyle name="Normal 2 2 13 3 3 2 2" xfId="8209"/>
    <cellStyle name="Normal 2 2 13 3 3 2 2 2" xfId="8210"/>
    <cellStyle name="Normal 2 2 13 3 3 2 2 2 2" xfId="8211"/>
    <cellStyle name="Normal 2 2 13 3 3 2 2 3" xfId="8212"/>
    <cellStyle name="Normal 2 2 13 3 3 2 2 4" xfId="8213"/>
    <cellStyle name="Normal 2 2 13 3 3 2 3" xfId="8214"/>
    <cellStyle name="Normal 2 2 13 3 3 2 3 2" xfId="8215"/>
    <cellStyle name="Normal 2 2 13 3 3 2 4" xfId="8216"/>
    <cellStyle name="Normal 2 2 13 3 3 2 5" xfId="8217"/>
    <cellStyle name="Normal 2 2 13 3 3 3" xfId="8218"/>
    <cellStyle name="Normal 2 2 13 3 3 3 2" xfId="8219"/>
    <cellStyle name="Normal 2 2 13 3 3 3 2 2" xfId="8220"/>
    <cellStyle name="Normal 2 2 13 3 3 3 3" xfId="8221"/>
    <cellStyle name="Normal 2 2 13 3 3 3 4" xfId="8222"/>
    <cellStyle name="Normal 2 2 13 3 3 4" xfId="8223"/>
    <cellStyle name="Normal 2 2 13 3 3 4 2" xfId="8224"/>
    <cellStyle name="Normal 2 2 13 3 3 4 2 2" xfId="8225"/>
    <cellStyle name="Normal 2 2 13 3 3 4 3" xfId="8226"/>
    <cellStyle name="Normal 2 2 13 3 3 4 4" xfId="8227"/>
    <cellStyle name="Normal 2 2 13 3 3 5" xfId="8228"/>
    <cellStyle name="Normal 2 2 13 3 3 5 2" xfId="8229"/>
    <cellStyle name="Normal 2 2 13 3 3 6" xfId="8230"/>
    <cellStyle name="Normal 2 2 13 3 3 7" xfId="8231"/>
    <cellStyle name="Normal 2 2 13 3 4" xfId="8232"/>
    <cellStyle name="Normal 2 2 13 3 4 2" xfId="8233"/>
    <cellStyle name="Normal 2 2 13 3 4 2 2" xfId="8234"/>
    <cellStyle name="Normal 2 2 13 3 4 2 2 2" xfId="8235"/>
    <cellStyle name="Normal 2 2 13 3 4 2 3" xfId="8236"/>
    <cellStyle name="Normal 2 2 13 3 4 2 4" xfId="8237"/>
    <cellStyle name="Normal 2 2 13 3 4 3" xfId="8238"/>
    <cellStyle name="Normal 2 2 13 3 4 3 2" xfId="8239"/>
    <cellStyle name="Normal 2 2 13 3 4 4" xfId="8240"/>
    <cellStyle name="Normal 2 2 13 3 4 5" xfId="8241"/>
    <cellStyle name="Normal 2 2 13 3 5" xfId="8242"/>
    <cellStyle name="Normal 2 2 13 3 5 2" xfId="8243"/>
    <cellStyle name="Normal 2 2 13 3 5 2 2" xfId="8244"/>
    <cellStyle name="Normal 2 2 13 3 5 3" xfId="8245"/>
    <cellStyle name="Normal 2 2 13 3 5 4" xfId="8246"/>
    <cellStyle name="Normal 2 2 13 3 6" xfId="8247"/>
    <cellStyle name="Normal 2 2 13 3 6 2" xfId="8248"/>
    <cellStyle name="Normal 2 2 13 3 6 2 2" xfId="8249"/>
    <cellStyle name="Normal 2 2 13 3 6 3" xfId="8250"/>
    <cellStyle name="Normal 2 2 13 3 6 4" xfId="8251"/>
    <cellStyle name="Normal 2 2 13 3 7" xfId="8252"/>
    <cellStyle name="Normal 2 2 13 3 7 2" xfId="8253"/>
    <cellStyle name="Normal 2 2 13 3 8" xfId="8254"/>
    <cellStyle name="Normal 2 2 13 3 9" xfId="8255"/>
    <cellStyle name="Normal 2 2 13 3_Tab1" xfId="8256"/>
    <cellStyle name="Normal 2 2 13 4" xfId="1463"/>
    <cellStyle name="Normal 2 2 13 4 2" xfId="8257"/>
    <cellStyle name="Normal 2 2 13 4 2 2" xfId="8258"/>
    <cellStyle name="Normal 2 2 13 4 2 2 2" xfId="8259"/>
    <cellStyle name="Normal 2 2 13 4 2 2 2 2" xfId="8260"/>
    <cellStyle name="Normal 2 2 13 4 2 2 3" xfId="8261"/>
    <cellStyle name="Normal 2 2 13 4 2 2 4" xfId="8262"/>
    <cellStyle name="Normal 2 2 13 4 2 3" xfId="8263"/>
    <cellStyle name="Normal 2 2 13 4 2 3 2" xfId="8264"/>
    <cellStyle name="Normal 2 2 13 4 2 4" xfId="8265"/>
    <cellStyle name="Normal 2 2 13 4 2 5" xfId="8266"/>
    <cellStyle name="Normal 2 2 13 4 3" xfId="8267"/>
    <cellStyle name="Normal 2 2 13 4 3 2" xfId="8268"/>
    <cellStyle name="Normal 2 2 13 4 3 2 2" xfId="8269"/>
    <cellStyle name="Normal 2 2 13 4 3 3" xfId="8270"/>
    <cellStyle name="Normal 2 2 13 4 3 4" xfId="8271"/>
    <cellStyle name="Normal 2 2 13 4 4" xfId="8272"/>
    <cellStyle name="Normal 2 2 13 4 4 2" xfId="8273"/>
    <cellStyle name="Normal 2 2 13 4 4 2 2" xfId="8274"/>
    <cellStyle name="Normal 2 2 13 4 4 3" xfId="8275"/>
    <cellStyle name="Normal 2 2 13 4 4 4" xfId="8276"/>
    <cellStyle name="Normal 2 2 13 4 5" xfId="8277"/>
    <cellStyle name="Normal 2 2 13 4 5 2" xfId="8278"/>
    <cellStyle name="Normal 2 2 13 4 6" xfId="8279"/>
    <cellStyle name="Normal 2 2 13 4 7" xfId="8280"/>
    <cellStyle name="Normal 2 2 13 5" xfId="1464"/>
    <cellStyle name="Normal 2 2 13 5 2" xfId="8281"/>
    <cellStyle name="Normal 2 2 13 5 2 2" xfId="8282"/>
    <cellStyle name="Normal 2 2 13 5 2 2 2" xfId="8283"/>
    <cellStyle name="Normal 2 2 13 5 2 2 2 2" xfId="8284"/>
    <cellStyle name="Normal 2 2 13 5 2 2 3" xfId="8285"/>
    <cellStyle name="Normal 2 2 13 5 2 2 4" xfId="8286"/>
    <cellStyle name="Normal 2 2 13 5 2 3" xfId="8287"/>
    <cellStyle name="Normal 2 2 13 5 2 3 2" xfId="8288"/>
    <cellStyle name="Normal 2 2 13 5 2 4" xfId="8289"/>
    <cellStyle name="Normal 2 2 13 5 2 5" xfId="8290"/>
    <cellStyle name="Normal 2 2 13 5 3" xfId="8291"/>
    <cellStyle name="Normal 2 2 13 5 3 2" xfId="8292"/>
    <cellStyle name="Normal 2 2 13 5 3 2 2" xfId="8293"/>
    <cellStyle name="Normal 2 2 13 5 3 3" xfId="8294"/>
    <cellStyle name="Normal 2 2 13 5 3 4" xfId="8295"/>
    <cellStyle name="Normal 2 2 13 5 4" xfId="8296"/>
    <cellStyle name="Normal 2 2 13 5 4 2" xfId="8297"/>
    <cellStyle name="Normal 2 2 13 5 4 2 2" xfId="8298"/>
    <cellStyle name="Normal 2 2 13 5 4 3" xfId="8299"/>
    <cellStyle name="Normal 2 2 13 5 4 4" xfId="8300"/>
    <cellStyle name="Normal 2 2 13 5 5" xfId="8301"/>
    <cellStyle name="Normal 2 2 13 5 5 2" xfId="8302"/>
    <cellStyle name="Normal 2 2 13 5 6" xfId="8303"/>
    <cellStyle name="Normal 2 2 13 5 7" xfId="8304"/>
    <cellStyle name="Normal 2 2 13 6" xfId="8305"/>
    <cellStyle name="Normal 2 2 13 6 2" xfId="8306"/>
    <cellStyle name="Normal 2 2 13 6 2 2" xfId="8307"/>
    <cellStyle name="Normal 2 2 13 6 2 2 2" xfId="8308"/>
    <cellStyle name="Normal 2 2 13 6 2 3" xfId="8309"/>
    <cellStyle name="Normal 2 2 13 6 2 4" xfId="8310"/>
    <cellStyle name="Normal 2 2 13 6 3" xfId="8311"/>
    <cellStyle name="Normal 2 2 13 6 3 2" xfId="8312"/>
    <cellStyle name="Normal 2 2 13 6 4" xfId="8313"/>
    <cellStyle name="Normal 2 2 13 6 5" xfId="8314"/>
    <cellStyle name="Normal 2 2 13 7" xfId="8315"/>
    <cellStyle name="Normal 2 2 13 7 2" xfId="8316"/>
    <cellStyle name="Normal 2 2 13 7 2 2" xfId="8317"/>
    <cellStyle name="Normal 2 2 13 7 3" xfId="8318"/>
    <cellStyle name="Normal 2 2 13 7 4" xfId="8319"/>
    <cellStyle name="Normal 2 2 13 8" xfId="8320"/>
    <cellStyle name="Normal 2 2 13 8 2" xfId="8321"/>
    <cellStyle name="Normal 2 2 13 8 2 2" xfId="8322"/>
    <cellStyle name="Normal 2 2 13 8 3" xfId="8323"/>
    <cellStyle name="Normal 2 2 13 8 4" xfId="8324"/>
    <cellStyle name="Normal 2 2 13 9" xfId="8325"/>
    <cellStyle name="Normal 2 2 13 9 2" xfId="8326"/>
    <cellStyle name="Normal 2 2 13_Tab1" xfId="8327"/>
    <cellStyle name="Normal 2 2 14" xfId="1465"/>
    <cellStyle name="Normal 2 2 14 10" xfId="8328"/>
    <cellStyle name="Normal 2 2 14 2" xfId="1466"/>
    <cellStyle name="Normal 2 2 14 2 2" xfId="1467"/>
    <cellStyle name="Normal 2 2 14 2 2 2" xfId="8329"/>
    <cellStyle name="Normal 2 2 14 2 2 2 2" xfId="8330"/>
    <cellStyle name="Normal 2 2 14 2 2 2 2 2" xfId="8331"/>
    <cellStyle name="Normal 2 2 14 2 2 2 2 2 2" xfId="8332"/>
    <cellStyle name="Normal 2 2 14 2 2 2 2 3" xfId="8333"/>
    <cellStyle name="Normal 2 2 14 2 2 2 2 4" xfId="8334"/>
    <cellStyle name="Normal 2 2 14 2 2 2 3" xfId="8335"/>
    <cellStyle name="Normal 2 2 14 2 2 2 3 2" xfId="8336"/>
    <cellStyle name="Normal 2 2 14 2 2 2 4" xfId="8337"/>
    <cellStyle name="Normal 2 2 14 2 2 2 5" xfId="8338"/>
    <cellStyle name="Normal 2 2 14 2 2 3" xfId="8339"/>
    <cellStyle name="Normal 2 2 14 2 2 3 2" xfId="8340"/>
    <cellStyle name="Normal 2 2 14 2 2 3 2 2" xfId="8341"/>
    <cellStyle name="Normal 2 2 14 2 2 3 3" xfId="8342"/>
    <cellStyle name="Normal 2 2 14 2 2 3 4" xfId="8343"/>
    <cellStyle name="Normal 2 2 14 2 2 4" xfId="8344"/>
    <cellStyle name="Normal 2 2 14 2 2 4 2" xfId="8345"/>
    <cellStyle name="Normal 2 2 14 2 2 4 2 2" xfId="8346"/>
    <cellStyle name="Normal 2 2 14 2 2 4 3" xfId="8347"/>
    <cellStyle name="Normal 2 2 14 2 2 4 4" xfId="8348"/>
    <cellStyle name="Normal 2 2 14 2 2 5" xfId="8349"/>
    <cellStyle name="Normal 2 2 14 2 2 5 2" xfId="8350"/>
    <cellStyle name="Normal 2 2 14 2 2 6" xfId="8351"/>
    <cellStyle name="Normal 2 2 14 2 2 7" xfId="8352"/>
    <cellStyle name="Normal 2 2 14 2 3" xfId="1468"/>
    <cellStyle name="Normal 2 2 14 2 3 2" xfId="8353"/>
    <cellStyle name="Normal 2 2 14 2 3 2 2" xfId="8354"/>
    <cellStyle name="Normal 2 2 14 2 3 2 2 2" xfId="8355"/>
    <cellStyle name="Normal 2 2 14 2 3 2 2 2 2" xfId="8356"/>
    <cellStyle name="Normal 2 2 14 2 3 2 2 3" xfId="8357"/>
    <cellStyle name="Normal 2 2 14 2 3 2 2 4" xfId="8358"/>
    <cellStyle name="Normal 2 2 14 2 3 2 3" xfId="8359"/>
    <cellStyle name="Normal 2 2 14 2 3 2 3 2" xfId="8360"/>
    <cellStyle name="Normal 2 2 14 2 3 2 4" xfId="8361"/>
    <cellStyle name="Normal 2 2 14 2 3 2 5" xfId="8362"/>
    <cellStyle name="Normal 2 2 14 2 3 3" xfId="8363"/>
    <cellStyle name="Normal 2 2 14 2 3 3 2" xfId="8364"/>
    <cellStyle name="Normal 2 2 14 2 3 3 2 2" xfId="8365"/>
    <cellStyle name="Normal 2 2 14 2 3 3 3" xfId="8366"/>
    <cellStyle name="Normal 2 2 14 2 3 3 4" xfId="8367"/>
    <cellStyle name="Normal 2 2 14 2 3 4" xfId="8368"/>
    <cellStyle name="Normal 2 2 14 2 3 4 2" xfId="8369"/>
    <cellStyle name="Normal 2 2 14 2 3 4 2 2" xfId="8370"/>
    <cellStyle name="Normal 2 2 14 2 3 4 3" xfId="8371"/>
    <cellStyle name="Normal 2 2 14 2 3 4 4" xfId="8372"/>
    <cellStyle name="Normal 2 2 14 2 3 5" xfId="8373"/>
    <cellStyle name="Normal 2 2 14 2 3 5 2" xfId="8374"/>
    <cellStyle name="Normal 2 2 14 2 3 6" xfId="8375"/>
    <cellStyle name="Normal 2 2 14 2 3 7" xfId="8376"/>
    <cellStyle name="Normal 2 2 14 2 4" xfId="8377"/>
    <cellStyle name="Normal 2 2 14 2 4 2" xfId="8378"/>
    <cellStyle name="Normal 2 2 14 2 4 2 2" xfId="8379"/>
    <cellStyle name="Normal 2 2 14 2 4 2 2 2" xfId="8380"/>
    <cellStyle name="Normal 2 2 14 2 4 2 3" xfId="8381"/>
    <cellStyle name="Normal 2 2 14 2 4 2 4" xfId="8382"/>
    <cellStyle name="Normal 2 2 14 2 4 3" xfId="8383"/>
    <cellStyle name="Normal 2 2 14 2 4 3 2" xfId="8384"/>
    <cellStyle name="Normal 2 2 14 2 4 4" xfId="8385"/>
    <cellStyle name="Normal 2 2 14 2 4 5" xfId="8386"/>
    <cellStyle name="Normal 2 2 14 2 5" xfId="8387"/>
    <cellStyle name="Normal 2 2 14 2 5 2" xfId="8388"/>
    <cellStyle name="Normal 2 2 14 2 5 2 2" xfId="8389"/>
    <cellStyle name="Normal 2 2 14 2 5 3" xfId="8390"/>
    <cellStyle name="Normal 2 2 14 2 5 4" xfId="8391"/>
    <cellStyle name="Normal 2 2 14 2 6" xfId="8392"/>
    <cellStyle name="Normal 2 2 14 2 6 2" xfId="8393"/>
    <cellStyle name="Normal 2 2 14 2 6 2 2" xfId="8394"/>
    <cellStyle name="Normal 2 2 14 2 6 3" xfId="8395"/>
    <cellStyle name="Normal 2 2 14 2 6 4" xfId="8396"/>
    <cellStyle name="Normal 2 2 14 2 7" xfId="8397"/>
    <cellStyle name="Normal 2 2 14 2 7 2" xfId="8398"/>
    <cellStyle name="Normal 2 2 14 2 8" xfId="8399"/>
    <cellStyle name="Normal 2 2 14 2 9" xfId="8400"/>
    <cellStyle name="Normal 2 2 14 2_Tab1" xfId="8401"/>
    <cellStyle name="Normal 2 2 14 3" xfId="1469"/>
    <cellStyle name="Normal 2 2 14 3 2" xfId="8402"/>
    <cellStyle name="Normal 2 2 14 3 2 2" xfId="8403"/>
    <cellStyle name="Normal 2 2 14 3 2 2 2" xfId="8404"/>
    <cellStyle name="Normal 2 2 14 3 2 2 2 2" xfId="8405"/>
    <cellStyle name="Normal 2 2 14 3 2 2 3" xfId="8406"/>
    <cellStyle name="Normal 2 2 14 3 2 2 4" xfId="8407"/>
    <cellStyle name="Normal 2 2 14 3 2 3" xfId="8408"/>
    <cellStyle name="Normal 2 2 14 3 2 3 2" xfId="8409"/>
    <cellStyle name="Normal 2 2 14 3 2 4" xfId="8410"/>
    <cellStyle name="Normal 2 2 14 3 2 5" xfId="8411"/>
    <cellStyle name="Normal 2 2 14 3 3" xfId="8412"/>
    <cellStyle name="Normal 2 2 14 3 3 2" xfId="8413"/>
    <cellStyle name="Normal 2 2 14 3 3 2 2" xfId="8414"/>
    <cellStyle name="Normal 2 2 14 3 3 3" xfId="8415"/>
    <cellStyle name="Normal 2 2 14 3 3 4" xfId="8416"/>
    <cellStyle name="Normal 2 2 14 3 4" xfId="8417"/>
    <cellStyle name="Normal 2 2 14 3 4 2" xfId="8418"/>
    <cellStyle name="Normal 2 2 14 3 4 2 2" xfId="8419"/>
    <cellStyle name="Normal 2 2 14 3 4 3" xfId="8420"/>
    <cellStyle name="Normal 2 2 14 3 4 4" xfId="8421"/>
    <cellStyle name="Normal 2 2 14 3 5" xfId="8422"/>
    <cellStyle name="Normal 2 2 14 3 5 2" xfId="8423"/>
    <cellStyle name="Normal 2 2 14 3 6" xfId="8424"/>
    <cellStyle name="Normal 2 2 14 3 7" xfId="8425"/>
    <cellStyle name="Normal 2 2 14 4" xfId="1470"/>
    <cellStyle name="Normal 2 2 14 4 2" xfId="8426"/>
    <cellStyle name="Normal 2 2 14 4 2 2" xfId="8427"/>
    <cellStyle name="Normal 2 2 14 4 2 2 2" xfId="8428"/>
    <cellStyle name="Normal 2 2 14 4 2 2 2 2" xfId="8429"/>
    <cellStyle name="Normal 2 2 14 4 2 2 3" xfId="8430"/>
    <cellStyle name="Normal 2 2 14 4 2 2 4" xfId="8431"/>
    <cellStyle name="Normal 2 2 14 4 2 3" xfId="8432"/>
    <cellStyle name="Normal 2 2 14 4 2 3 2" xfId="8433"/>
    <cellStyle name="Normal 2 2 14 4 2 4" xfId="8434"/>
    <cellStyle name="Normal 2 2 14 4 2 5" xfId="8435"/>
    <cellStyle name="Normal 2 2 14 4 3" xfId="8436"/>
    <cellStyle name="Normal 2 2 14 4 3 2" xfId="8437"/>
    <cellStyle name="Normal 2 2 14 4 3 2 2" xfId="8438"/>
    <cellStyle name="Normal 2 2 14 4 3 3" xfId="8439"/>
    <cellStyle name="Normal 2 2 14 4 3 4" xfId="8440"/>
    <cellStyle name="Normal 2 2 14 4 4" xfId="8441"/>
    <cellStyle name="Normal 2 2 14 4 4 2" xfId="8442"/>
    <cellStyle name="Normal 2 2 14 4 4 2 2" xfId="8443"/>
    <cellStyle name="Normal 2 2 14 4 4 3" xfId="8444"/>
    <cellStyle name="Normal 2 2 14 4 4 4" xfId="8445"/>
    <cellStyle name="Normal 2 2 14 4 5" xfId="8446"/>
    <cellStyle name="Normal 2 2 14 4 5 2" xfId="8447"/>
    <cellStyle name="Normal 2 2 14 4 6" xfId="8448"/>
    <cellStyle name="Normal 2 2 14 4 7" xfId="8449"/>
    <cellStyle name="Normal 2 2 14 5" xfId="8450"/>
    <cellStyle name="Normal 2 2 14 5 2" xfId="8451"/>
    <cellStyle name="Normal 2 2 14 5 2 2" xfId="8452"/>
    <cellStyle name="Normal 2 2 14 5 2 2 2" xfId="8453"/>
    <cellStyle name="Normal 2 2 14 5 2 3" xfId="8454"/>
    <cellStyle name="Normal 2 2 14 5 2 4" xfId="8455"/>
    <cellStyle name="Normal 2 2 14 5 3" xfId="8456"/>
    <cellStyle name="Normal 2 2 14 5 3 2" xfId="8457"/>
    <cellStyle name="Normal 2 2 14 5 4" xfId="8458"/>
    <cellStyle name="Normal 2 2 14 5 5" xfId="8459"/>
    <cellStyle name="Normal 2 2 14 6" xfId="8460"/>
    <cellStyle name="Normal 2 2 14 6 2" xfId="8461"/>
    <cellStyle name="Normal 2 2 14 6 2 2" xfId="8462"/>
    <cellStyle name="Normal 2 2 14 6 3" xfId="8463"/>
    <cellStyle name="Normal 2 2 14 6 4" xfId="8464"/>
    <cellStyle name="Normal 2 2 14 7" xfId="8465"/>
    <cellStyle name="Normal 2 2 14 7 2" xfId="8466"/>
    <cellStyle name="Normal 2 2 14 7 2 2" xfId="8467"/>
    <cellStyle name="Normal 2 2 14 7 3" xfId="8468"/>
    <cellStyle name="Normal 2 2 14 7 4" xfId="8469"/>
    <cellStyle name="Normal 2 2 14 8" xfId="8470"/>
    <cellStyle name="Normal 2 2 14 8 2" xfId="8471"/>
    <cellStyle name="Normal 2 2 14 9" xfId="8472"/>
    <cellStyle name="Normal 2 2 14_Tab1" xfId="8473"/>
    <cellStyle name="Normal 2 2 15" xfId="1471"/>
    <cellStyle name="Normal 2 2 15 2" xfId="1472"/>
    <cellStyle name="Normal 2 2 15 2 2" xfId="8474"/>
    <cellStyle name="Normal 2 2 15 2 2 2" xfId="8475"/>
    <cellStyle name="Normal 2 2 15 2 2 2 2" xfId="8476"/>
    <cellStyle name="Normal 2 2 15 2 2 2 2 2" xfId="8477"/>
    <cellStyle name="Normal 2 2 15 2 2 2 3" xfId="8478"/>
    <cellStyle name="Normal 2 2 15 2 2 2 4" xfId="8479"/>
    <cellStyle name="Normal 2 2 15 2 2 3" xfId="8480"/>
    <cellStyle name="Normal 2 2 15 2 2 3 2" xfId="8481"/>
    <cellStyle name="Normal 2 2 15 2 2 4" xfId="8482"/>
    <cellStyle name="Normal 2 2 15 2 2 5" xfId="8483"/>
    <cellStyle name="Normal 2 2 15 2 3" xfId="8484"/>
    <cellStyle name="Normal 2 2 15 2 3 2" xfId="8485"/>
    <cellStyle name="Normal 2 2 15 2 3 2 2" xfId="8486"/>
    <cellStyle name="Normal 2 2 15 2 3 3" xfId="8487"/>
    <cellStyle name="Normal 2 2 15 2 3 4" xfId="8488"/>
    <cellStyle name="Normal 2 2 15 2 4" xfId="8489"/>
    <cellStyle name="Normal 2 2 15 2 4 2" xfId="8490"/>
    <cellStyle name="Normal 2 2 15 2 4 2 2" xfId="8491"/>
    <cellStyle name="Normal 2 2 15 2 4 3" xfId="8492"/>
    <cellStyle name="Normal 2 2 15 2 4 4" xfId="8493"/>
    <cellStyle name="Normal 2 2 15 2 5" xfId="8494"/>
    <cellStyle name="Normal 2 2 15 2 5 2" xfId="8495"/>
    <cellStyle name="Normal 2 2 15 2 6" xfId="8496"/>
    <cellStyle name="Normal 2 2 15 2 7" xfId="8497"/>
    <cellStyle name="Normal 2 2 15 3" xfId="1473"/>
    <cellStyle name="Normal 2 2 15 3 2" xfId="8498"/>
    <cellStyle name="Normal 2 2 15 3 2 2" xfId="8499"/>
    <cellStyle name="Normal 2 2 15 3 2 2 2" xfId="8500"/>
    <cellStyle name="Normal 2 2 15 3 2 2 2 2" xfId="8501"/>
    <cellStyle name="Normal 2 2 15 3 2 2 3" xfId="8502"/>
    <cellStyle name="Normal 2 2 15 3 2 2 4" xfId="8503"/>
    <cellStyle name="Normal 2 2 15 3 2 3" xfId="8504"/>
    <cellStyle name="Normal 2 2 15 3 2 3 2" xfId="8505"/>
    <cellStyle name="Normal 2 2 15 3 2 4" xfId="8506"/>
    <cellStyle name="Normal 2 2 15 3 2 5" xfId="8507"/>
    <cellStyle name="Normal 2 2 15 3 3" xfId="8508"/>
    <cellStyle name="Normal 2 2 15 3 3 2" xfId="8509"/>
    <cellStyle name="Normal 2 2 15 3 3 2 2" xfId="8510"/>
    <cellStyle name="Normal 2 2 15 3 3 3" xfId="8511"/>
    <cellStyle name="Normal 2 2 15 3 3 4" xfId="8512"/>
    <cellStyle name="Normal 2 2 15 3 4" xfId="8513"/>
    <cellStyle name="Normal 2 2 15 3 4 2" xfId="8514"/>
    <cellStyle name="Normal 2 2 15 3 4 2 2" xfId="8515"/>
    <cellStyle name="Normal 2 2 15 3 4 3" xfId="8516"/>
    <cellStyle name="Normal 2 2 15 3 4 4" xfId="8517"/>
    <cellStyle name="Normal 2 2 15 3 5" xfId="8518"/>
    <cellStyle name="Normal 2 2 15 3 5 2" xfId="8519"/>
    <cellStyle name="Normal 2 2 15 3 6" xfId="8520"/>
    <cellStyle name="Normal 2 2 15 3 7" xfId="8521"/>
    <cellStyle name="Normal 2 2 15 4" xfId="8522"/>
    <cellStyle name="Normal 2 2 15 4 2" xfId="8523"/>
    <cellStyle name="Normal 2 2 15 4 2 2" xfId="8524"/>
    <cellStyle name="Normal 2 2 15 4 2 2 2" xfId="8525"/>
    <cellStyle name="Normal 2 2 15 4 2 3" xfId="8526"/>
    <cellStyle name="Normal 2 2 15 4 2 4" xfId="8527"/>
    <cellStyle name="Normal 2 2 15 4 3" xfId="8528"/>
    <cellStyle name="Normal 2 2 15 4 3 2" xfId="8529"/>
    <cellStyle name="Normal 2 2 15 4 4" xfId="8530"/>
    <cellStyle name="Normal 2 2 15 4 5" xfId="8531"/>
    <cellStyle name="Normal 2 2 15 5" xfId="8532"/>
    <cellStyle name="Normal 2 2 15 5 2" xfId="8533"/>
    <cellStyle name="Normal 2 2 15 5 2 2" xfId="8534"/>
    <cellStyle name="Normal 2 2 15 5 3" xfId="8535"/>
    <cellStyle name="Normal 2 2 15 5 4" xfId="8536"/>
    <cellStyle name="Normal 2 2 15 6" xfId="8537"/>
    <cellStyle name="Normal 2 2 15 6 2" xfId="8538"/>
    <cellStyle name="Normal 2 2 15 6 2 2" xfId="8539"/>
    <cellStyle name="Normal 2 2 15 6 3" xfId="8540"/>
    <cellStyle name="Normal 2 2 15 6 4" xfId="8541"/>
    <cellStyle name="Normal 2 2 15 7" xfId="8542"/>
    <cellStyle name="Normal 2 2 15 7 2" xfId="8543"/>
    <cellStyle name="Normal 2 2 15 8" xfId="8544"/>
    <cellStyle name="Normal 2 2 15 9" xfId="8545"/>
    <cellStyle name="Normal 2 2 15_Tab1" xfId="8546"/>
    <cellStyle name="Normal 2 2 16" xfId="1474"/>
    <cellStyle name="Normal 2 2 16 2" xfId="8547"/>
    <cellStyle name="Normal 2 2 16 2 2" xfId="8548"/>
    <cellStyle name="Normal 2 2 16 2 2 2" xfId="8549"/>
    <cellStyle name="Normal 2 2 16 2 2 2 2" xfId="8550"/>
    <cellStyle name="Normal 2 2 16 2 2 3" xfId="8551"/>
    <cellStyle name="Normal 2 2 16 2 2 4" xfId="8552"/>
    <cellStyle name="Normal 2 2 16 2 3" xfId="8553"/>
    <cellStyle name="Normal 2 2 16 2 3 2" xfId="8554"/>
    <cellStyle name="Normal 2 2 16 2 4" xfId="8555"/>
    <cellStyle name="Normal 2 2 16 2 5" xfId="8556"/>
    <cellStyle name="Normal 2 2 16 3" xfId="8557"/>
    <cellStyle name="Normal 2 2 16 3 2" xfId="8558"/>
    <cellStyle name="Normal 2 2 16 3 2 2" xfId="8559"/>
    <cellStyle name="Normal 2 2 16 3 3" xfId="8560"/>
    <cellStyle name="Normal 2 2 16 3 4" xfId="8561"/>
    <cellStyle name="Normal 2 2 16 4" xfId="8562"/>
    <cellStyle name="Normal 2 2 16 4 2" xfId="8563"/>
    <cellStyle name="Normal 2 2 16 4 2 2" xfId="8564"/>
    <cellStyle name="Normal 2 2 16 4 3" xfId="8565"/>
    <cellStyle name="Normal 2 2 16 4 4" xfId="8566"/>
    <cellStyle name="Normal 2 2 16 5" xfId="8567"/>
    <cellStyle name="Normal 2 2 16 5 2" xfId="8568"/>
    <cellStyle name="Normal 2 2 16 6" xfId="8569"/>
    <cellStyle name="Normal 2 2 16 7" xfId="8570"/>
    <cellStyle name="Normal 2 2 17" xfId="1475"/>
    <cellStyle name="Normal 2 2 17 2" xfId="8571"/>
    <cellStyle name="Normal 2 2 17 2 2" xfId="8572"/>
    <cellStyle name="Normal 2 2 17 2 2 2" xfId="8573"/>
    <cellStyle name="Normal 2 2 17 2 2 2 2" xfId="8574"/>
    <cellStyle name="Normal 2 2 17 2 2 3" xfId="8575"/>
    <cellStyle name="Normal 2 2 17 2 2 4" xfId="8576"/>
    <cellStyle name="Normal 2 2 17 2 3" xfId="8577"/>
    <cellStyle name="Normal 2 2 17 2 3 2" xfId="8578"/>
    <cellStyle name="Normal 2 2 17 2 4" xfId="8579"/>
    <cellStyle name="Normal 2 2 17 2 5" xfId="8580"/>
    <cellStyle name="Normal 2 2 17 3" xfId="8581"/>
    <cellStyle name="Normal 2 2 17 3 2" xfId="8582"/>
    <cellStyle name="Normal 2 2 17 3 2 2" xfId="8583"/>
    <cellStyle name="Normal 2 2 17 3 3" xfId="8584"/>
    <cellStyle name="Normal 2 2 17 3 4" xfId="8585"/>
    <cellStyle name="Normal 2 2 17 4" xfId="8586"/>
    <cellStyle name="Normal 2 2 17 4 2" xfId="8587"/>
    <cellStyle name="Normal 2 2 17 4 2 2" xfId="8588"/>
    <cellStyle name="Normal 2 2 17 4 3" xfId="8589"/>
    <cellStyle name="Normal 2 2 17 4 4" xfId="8590"/>
    <cellStyle name="Normal 2 2 17 5" xfId="8591"/>
    <cellStyle name="Normal 2 2 17 5 2" xfId="8592"/>
    <cellStyle name="Normal 2 2 17 6" xfId="8593"/>
    <cellStyle name="Normal 2 2 17 7" xfId="8594"/>
    <cellStyle name="Normal 2 2 18" xfId="1476"/>
    <cellStyle name="Normal 2 2 18 2" xfId="8595"/>
    <cellStyle name="Normal 2 2 18 2 2" xfId="8596"/>
    <cellStyle name="Normal 2 2 18 2 2 2" xfId="8597"/>
    <cellStyle name="Normal 2 2 18 2 3" xfId="8598"/>
    <cellStyle name="Normal 2 2 18 2 4" xfId="8599"/>
    <cellStyle name="Normal 2 2 18 3" xfId="8600"/>
    <cellStyle name="Normal 2 2 18 3 2" xfId="8601"/>
    <cellStyle name="Normal 2 2 18 4" xfId="8602"/>
    <cellStyle name="Normal 2 2 18 5" xfId="8603"/>
    <cellStyle name="Normal 2 2 19" xfId="8604"/>
    <cellStyle name="Normal 2 2 19 2" xfId="8605"/>
    <cellStyle name="Normal 2 2 19 2 2" xfId="8606"/>
    <cellStyle name="Normal 2 2 19 3" xfId="8607"/>
    <cellStyle name="Normal 2 2 19 4" xfId="8608"/>
    <cellStyle name="Normal 2 2 2" xfId="1477"/>
    <cellStyle name="Normal 2 2 2 10" xfId="8609"/>
    <cellStyle name="Normal 2 2 2 10 2" xfId="8610"/>
    <cellStyle name="Normal 2 2 2 11" xfId="8611"/>
    <cellStyle name="Normal 2 2 2 12" xfId="8612"/>
    <cellStyle name="Normal 2 2 2 2" xfId="1478"/>
    <cellStyle name="Normal 2 2 2 2 10" xfId="8613"/>
    <cellStyle name="Normal 2 2 2 2 11" xfId="8614"/>
    <cellStyle name="Normal 2 2 2 2 2" xfId="1479"/>
    <cellStyle name="Normal 2 2 2 2 2 10" xfId="8615"/>
    <cellStyle name="Normal 2 2 2 2 2 2" xfId="1480"/>
    <cellStyle name="Normal 2 2 2 2 2 2 2" xfId="1481"/>
    <cellStyle name="Normal 2 2 2 2 2 2 2 2" xfId="8616"/>
    <cellStyle name="Normal 2 2 2 2 2 2 2 2 2" xfId="8617"/>
    <cellStyle name="Normal 2 2 2 2 2 2 2 2 2 2" xfId="8618"/>
    <cellStyle name="Normal 2 2 2 2 2 2 2 2 2 2 2" xfId="8619"/>
    <cellStyle name="Normal 2 2 2 2 2 2 2 2 2 3" xfId="8620"/>
    <cellStyle name="Normal 2 2 2 2 2 2 2 2 2 4" xfId="8621"/>
    <cellStyle name="Normal 2 2 2 2 2 2 2 2 3" xfId="8622"/>
    <cellStyle name="Normal 2 2 2 2 2 2 2 2 3 2" xfId="8623"/>
    <cellStyle name="Normal 2 2 2 2 2 2 2 2 4" xfId="8624"/>
    <cellStyle name="Normal 2 2 2 2 2 2 2 2 5" xfId="8625"/>
    <cellStyle name="Normal 2 2 2 2 2 2 2 3" xfId="8626"/>
    <cellStyle name="Normal 2 2 2 2 2 2 2 3 2" xfId="8627"/>
    <cellStyle name="Normal 2 2 2 2 2 2 2 3 2 2" xfId="8628"/>
    <cellStyle name="Normal 2 2 2 2 2 2 2 3 3" xfId="8629"/>
    <cellStyle name="Normal 2 2 2 2 2 2 2 3 4" xfId="8630"/>
    <cellStyle name="Normal 2 2 2 2 2 2 2 4" xfId="8631"/>
    <cellStyle name="Normal 2 2 2 2 2 2 2 4 2" xfId="8632"/>
    <cellStyle name="Normal 2 2 2 2 2 2 2 4 2 2" xfId="8633"/>
    <cellStyle name="Normal 2 2 2 2 2 2 2 4 3" xfId="8634"/>
    <cellStyle name="Normal 2 2 2 2 2 2 2 4 4" xfId="8635"/>
    <cellStyle name="Normal 2 2 2 2 2 2 2 5" xfId="8636"/>
    <cellStyle name="Normal 2 2 2 2 2 2 2 5 2" xfId="8637"/>
    <cellStyle name="Normal 2 2 2 2 2 2 2 6" xfId="8638"/>
    <cellStyle name="Normal 2 2 2 2 2 2 2 7" xfId="8639"/>
    <cellStyle name="Normal 2 2 2 2 2 2 3" xfId="1482"/>
    <cellStyle name="Normal 2 2 2 2 2 2 3 2" xfId="8640"/>
    <cellStyle name="Normal 2 2 2 2 2 2 3 2 2" xfId="8641"/>
    <cellStyle name="Normal 2 2 2 2 2 2 3 2 2 2" xfId="8642"/>
    <cellStyle name="Normal 2 2 2 2 2 2 3 2 2 2 2" xfId="8643"/>
    <cellStyle name="Normal 2 2 2 2 2 2 3 2 2 3" xfId="8644"/>
    <cellStyle name="Normal 2 2 2 2 2 2 3 2 2 4" xfId="8645"/>
    <cellStyle name="Normal 2 2 2 2 2 2 3 2 3" xfId="8646"/>
    <cellStyle name="Normal 2 2 2 2 2 2 3 2 3 2" xfId="8647"/>
    <cellStyle name="Normal 2 2 2 2 2 2 3 2 4" xfId="8648"/>
    <cellStyle name="Normal 2 2 2 2 2 2 3 2 5" xfId="8649"/>
    <cellStyle name="Normal 2 2 2 2 2 2 3 3" xfId="8650"/>
    <cellStyle name="Normal 2 2 2 2 2 2 3 3 2" xfId="8651"/>
    <cellStyle name="Normal 2 2 2 2 2 2 3 3 2 2" xfId="8652"/>
    <cellStyle name="Normal 2 2 2 2 2 2 3 3 3" xfId="8653"/>
    <cellStyle name="Normal 2 2 2 2 2 2 3 3 4" xfId="8654"/>
    <cellStyle name="Normal 2 2 2 2 2 2 3 4" xfId="8655"/>
    <cellStyle name="Normal 2 2 2 2 2 2 3 4 2" xfId="8656"/>
    <cellStyle name="Normal 2 2 2 2 2 2 3 4 2 2" xfId="8657"/>
    <cellStyle name="Normal 2 2 2 2 2 2 3 4 3" xfId="8658"/>
    <cellStyle name="Normal 2 2 2 2 2 2 3 4 4" xfId="8659"/>
    <cellStyle name="Normal 2 2 2 2 2 2 3 5" xfId="8660"/>
    <cellStyle name="Normal 2 2 2 2 2 2 3 5 2" xfId="8661"/>
    <cellStyle name="Normal 2 2 2 2 2 2 3 6" xfId="8662"/>
    <cellStyle name="Normal 2 2 2 2 2 2 3 7" xfId="8663"/>
    <cellStyle name="Normal 2 2 2 2 2 2 4" xfId="8664"/>
    <cellStyle name="Normal 2 2 2 2 2 2 4 2" xfId="8665"/>
    <cellStyle name="Normal 2 2 2 2 2 2 4 2 2" xfId="8666"/>
    <cellStyle name="Normal 2 2 2 2 2 2 4 2 2 2" xfId="8667"/>
    <cellStyle name="Normal 2 2 2 2 2 2 4 2 3" xfId="8668"/>
    <cellStyle name="Normal 2 2 2 2 2 2 4 2 4" xfId="8669"/>
    <cellStyle name="Normal 2 2 2 2 2 2 4 3" xfId="8670"/>
    <cellStyle name="Normal 2 2 2 2 2 2 4 3 2" xfId="8671"/>
    <cellStyle name="Normal 2 2 2 2 2 2 4 4" xfId="8672"/>
    <cellStyle name="Normal 2 2 2 2 2 2 4 5" xfId="8673"/>
    <cellStyle name="Normal 2 2 2 2 2 2 5" xfId="8674"/>
    <cellStyle name="Normal 2 2 2 2 2 2 5 2" xfId="8675"/>
    <cellStyle name="Normal 2 2 2 2 2 2 5 2 2" xfId="8676"/>
    <cellStyle name="Normal 2 2 2 2 2 2 5 3" xfId="8677"/>
    <cellStyle name="Normal 2 2 2 2 2 2 5 4" xfId="8678"/>
    <cellStyle name="Normal 2 2 2 2 2 2 6" xfId="8679"/>
    <cellStyle name="Normal 2 2 2 2 2 2 6 2" xfId="8680"/>
    <cellStyle name="Normal 2 2 2 2 2 2 6 2 2" xfId="8681"/>
    <cellStyle name="Normal 2 2 2 2 2 2 6 3" xfId="8682"/>
    <cellStyle name="Normal 2 2 2 2 2 2 6 4" xfId="8683"/>
    <cellStyle name="Normal 2 2 2 2 2 2 7" xfId="8684"/>
    <cellStyle name="Normal 2 2 2 2 2 2 7 2" xfId="8685"/>
    <cellStyle name="Normal 2 2 2 2 2 2 8" xfId="8686"/>
    <cellStyle name="Normal 2 2 2 2 2 2 9" xfId="8687"/>
    <cellStyle name="Normal 2 2 2 2 2 2_Tab1" xfId="8688"/>
    <cellStyle name="Normal 2 2 2 2 2 3" xfId="1483"/>
    <cellStyle name="Normal 2 2 2 2 2 3 2" xfId="8689"/>
    <cellStyle name="Normal 2 2 2 2 2 3 2 2" xfId="8690"/>
    <cellStyle name="Normal 2 2 2 2 2 3 2 2 2" xfId="8691"/>
    <cellStyle name="Normal 2 2 2 2 2 3 2 2 2 2" xfId="8692"/>
    <cellStyle name="Normal 2 2 2 2 2 3 2 2 3" xfId="8693"/>
    <cellStyle name="Normal 2 2 2 2 2 3 2 2 4" xfId="8694"/>
    <cellStyle name="Normal 2 2 2 2 2 3 2 3" xfId="8695"/>
    <cellStyle name="Normal 2 2 2 2 2 3 2 3 2" xfId="8696"/>
    <cellStyle name="Normal 2 2 2 2 2 3 2 4" xfId="8697"/>
    <cellStyle name="Normal 2 2 2 2 2 3 2 5" xfId="8698"/>
    <cellStyle name="Normal 2 2 2 2 2 3 3" xfId="8699"/>
    <cellStyle name="Normal 2 2 2 2 2 3 3 2" xfId="8700"/>
    <cellStyle name="Normal 2 2 2 2 2 3 3 2 2" xfId="8701"/>
    <cellStyle name="Normal 2 2 2 2 2 3 3 3" xfId="8702"/>
    <cellStyle name="Normal 2 2 2 2 2 3 3 4" xfId="8703"/>
    <cellStyle name="Normal 2 2 2 2 2 3 4" xfId="8704"/>
    <cellStyle name="Normal 2 2 2 2 2 3 4 2" xfId="8705"/>
    <cellStyle name="Normal 2 2 2 2 2 3 4 2 2" xfId="8706"/>
    <cellStyle name="Normal 2 2 2 2 2 3 4 3" xfId="8707"/>
    <cellStyle name="Normal 2 2 2 2 2 3 4 4" xfId="8708"/>
    <cellStyle name="Normal 2 2 2 2 2 3 5" xfId="8709"/>
    <cellStyle name="Normal 2 2 2 2 2 3 5 2" xfId="8710"/>
    <cellStyle name="Normal 2 2 2 2 2 3 6" xfId="8711"/>
    <cellStyle name="Normal 2 2 2 2 2 3 7" xfId="8712"/>
    <cellStyle name="Normal 2 2 2 2 2 4" xfId="1484"/>
    <cellStyle name="Normal 2 2 2 2 2 4 2" xfId="8713"/>
    <cellStyle name="Normal 2 2 2 2 2 4 2 2" xfId="8714"/>
    <cellStyle name="Normal 2 2 2 2 2 4 2 2 2" xfId="8715"/>
    <cellStyle name="Normal 2 2 2 2 2 4 2 2 2 2" xfId="8716"/>
    <cellStyle name="Normal 2 2 2 2 2 4 2 2 3" xfId="8717"/>
    <cellStyle name="Normal 2 2 2 2 2 4 2 2 4" xfId="8718"/>
    <cellStyle name="Normal 2 2 2 2 2 4 2 3" xfId="8719"/>
    <cellStyle name="Normal 2 2 2 2 2 4 2 3 2" xfId="8720"/>
    <cellStyle name="Normal 2 2 2 2 2 4 2 4" xfId="8721"/>
    <cellStyle name="Normal 2 2 2 2 2 4 2 5" xfId="8722"/>
    <cellStyle name="Normal 2 2 2 2 2 4 3" xfId="8723"/>
    <cellStyle name="Normal 2 2 2 2 2 4 3 2" xfId="8724"/>
    <cellStyle name="Normal 2 2 2 2 2 4 3 2 2" xfId="8725"/>
    <cellStyle name="Normal 2 2 2 2 2 4 3 3" xfId="8726"/>
    <cellStyle name="Normal 2 2 2 2 2 4 3 4" xfId="8727"/>
    <cellStyle name="Normal 2 2 2 2 2 4 4" xfId="8728"/>
    <cellStyle name="Normal 2 2 2 2 2 4 4 2" xfId="8729"/>
    <cellStyle name="Normal 2 2 2 2 2 4 4 2 2" xfId="8730"/>
    <cellStyle name="Normal 2 2 2 2 2 4 4 3" xfId="8731"/>
    <cellStyle name="Normal 2 2 2 2 2 4 4 4" xfId="8732"/>
    <cellStyle name="Normal 2 2 2 2 2 4 5" xfId="8733"/>
    <cellStyle name="Normal 2 2 2 2 2 4 5 2" xfId="8734"/>
    <cellStyle name="Normal 2 2 2 2 2 4 6" xfId="8735"/>
    <cellStyle name="Normal 2 2 2 2 2 4 7" xfId="8736"/>
    <cellStyle name="Normal 2 2 2 2 2 5" xfId="8737"/>
    <cellStyle name="Normal 2 2 2 2 2 5 2" xfId="8738"/>
    <cellStyle name="Normal 2 2 2 2 2 5 2 2" xfId="8739"/>
    <cellStyle name="Normal 2 2 2 2 2 5 2 2 2" xfId="8740"/>
    <cellStyle name="Normal 2 2 2 2 2 5 2 3" xfId="8741"/>
    <cellStyle name="Normal 2 2 2 2 2 5 2 4" xfId="8742"/>
    <cellStyle name="Normal 2 2 2 2 2 5 3" xfId="8743"/>
    <cellStyle name="Normal 2 2 2 2 2 5 3 2" xfId="8744"/>
    <cellStyle name="Normal 2 2 2 2 2 5 4" xfId="8745"/>
    <cellStyle name="Normal 2 2 2 2 2 5 5" xfId="8746"/>
    <cellStyle name="Normal 2 2 2 2 2 6" xfId="8747"/>
    <cellStyle name="Normal 2 2 2 2 2 6 2" xfId="8748"/>
    <cellStyle name="Normal 2 2 2 2 2 6 2 2" xfId="8749"/>
    <cellStyle name="Normal 2 2 2 2 2 6 3" xfId="8750"/>
    <cellStyle name="Normal 2 2 2 2 2 6 4" xfId="8751"/>
    <cellStyle name="Normal 2 2 2 2 2 7" xfId="8752"/>
    <cellStyle name="Normal 2 2 2 2 2 7 2" xfId="8753"/>
    <cellStyle name="Normal 2 2 2 2 2 7 2 2" xfId="8754"/>
    <cellStyle name="Normal 2 2 2 2 2 7 3" xfId="8755"/>
    <cellStyle name="Normal 2 2 2 2 2 7 4" xfId="8756"/>
    <cellStyle name="Normal 2 2 2 2 2 8" xfId="8757"/>
    <cellStyle name="Normal 2 2 2 2 2 8 2" xfId="8758"/>
    <cellStyle name="Normal 2 2 2 2 2 9" xfId="8759"/>
    <cellStyle name="Normal 2 2 2 2 2_Tab1" xfId="8760"/>
    <cellStyle name="Normal 2 2 2 2 3" xfId="1485"/>
    <cellStyle name="Normal 2 2 2 2 3 2" xfId="1486"/>
    <cellStyle name="Normal 2 2 2 2 3 2 2" xfId="8761"/>
    <cellStyle name="Normal 2 2 2 2 3 2 2 2" xfId="8762"/>
    <cellStyle name="Normal 2 2 2 2 3 2 2 2 2" xfId="8763"/>
    <cellStyle name="Normal 2 2 2 2 3 2 2 2 2 2" xfId="8764"/>
    <cellStyle name="Normal 2 2 2 2 3 2 2 2 3" xfId="8765"/>
    <cellStyle name="Normal 2 2 2 2 3 2 2 2 4" xfId="8766"/>
    <cellStyle name="Normal 2 2 2 2 3 2 2 3" xfId="8767"/>
    <cellStyle name="Normal 2 2 2 2 3 2 2 3 2" xfId="8768"/>
    <cellStyle name="Normal 2 2 2 2 3 2 2 4" xfId="8769"/>
    <cellStyle name="Normal 2 2 2 2 3 2 2 5" xfId="8770"/>
    <cellStyle name="Normal 2 2 2 2 3 2 3" xfId="8771"/>
    <cellStyle name="Normal 2 2 2 2 3 2 3 2" xfId="8772"/>
    <cellStyle name="Normal 2 2 2 2 3 2 3 2 2" xfId="8773"/>
    <cellStyle name="Normal 2 2 2 2 3 2 3 3" xfId="8774"/>
    <cellStyle name="Normal 2 2 2 2 3 2 3 4" xfId="8775"/>
    <cellStyle name="Normal 2 2 2 2 3 2 4" xfId="8776"/>
    <cellStyle name="Normal 2 2 2 2 3 2 4 2" xfId="8777"/>
    <cellStyle name="Normal 2 2 2 2 3 2 4 2 2" xfId="8778"/>
    <cellStyle name="Normal 2 2 2 2 3 2 4 3" xfId="8779"/>
    <cellStyle name="Normal 2 2 2 2 3 2 4 4" xfId="8780"/>
    <cellStyle name="Normal 2 2 2 2 3 2 5" xfId="8781"/>
    <cellStyle name="Normal 2 2 2 2 3 2 5 2" xfId="8782"/>
    <cellStyle name="Normal 2 2 2 2 3 2 6" xfId="8783"/>
    <cellStyle name="Normal 2 2 2 2 3 2 7" xfId="8784"/>
    <cellStyle name="Normal 2 2 2 2 3 3" xfId="1487"/>
    <cellStyle name="Normal 2 2 2 2 3 3 2" xfId="8785"/>
    <cellStyle name="Normal 2 2 2 2 3 3 2 2" xfId="8786"/>
    <cellStyle name="Normal 2 2 2 2 3 3 2 2 2" xfId="8787"/>
    <cellStyle name="Normal 2 2 2 2 3 3 2 2 2 2" xfId="8788"/>
    <cellStyle name="Normal 2 2 2 2 3 3 2 2 3" xfId="8789"/>
    <cellStyle name="Normal 2 2 2 2 3 3 2 2 4" xfId="8790"/>
    <cellStyle name="Normal 2 2 2 2 3 3 2 3" xfId="8791"/>
    <cellStyle name="Normal 2 2 2 2 3 3 2 3 2" xfId="8792"/>
    <cellStyle name="Normal 2 2 2 2 3 3 2 4" xfId="8793"/>
    <cellStyle name="Normal 2 2 2 2 3 3 2 5" xfId="8794"/>
    <cellStyle name="Normal 2 2 2 2 3 3 3" xfId="8795"/>
    <cellStyle name="Normal 2 2 2 2 3 3 3 2" xfId="8796"/>
    <cellStyle name="Normal 2 2 2 2 3 3 3 2 2" xfId="8797"/>
    <cellStyle name="Normal 2 2 2 2 3 3 3 3" xfId="8798"/>
    <cellStyle name="Normal 2 2 2 2 3 3 3 4" xfId="8799"/>
    <cellStyle name="Normal 2 2 2 2 3 3 4" xfId="8800"/>
    <cellStyle name="Normal 2 2 2 2 3 3 4 2" xfId="8801"/>
    <cellStyle name="Normal 2 2 2 2 3 3 4 2 2" xfId="8802"/>
    <cellStyle name="Normal 2 2 2 2 3 3 4 3" xfId="8803"/>
    <cellStyle name="Normal 2 2 2 2 3 3 4 4" xfId="8804"/>
    <cellStyle name="Normal 2 2 2 2 3 3 5" xfId="8805"/>
    <cellStyle name="Normal 2 2 2 2 3 3 5 2" xfId="8806"/>
    <cellStyle name="Normal 2 2 2 2 3 3 6" xfId="8807"/>
    <cellStyle name="Normal 2 2 2 2 3 3 7" xfId="8808"/>
    <cellStyle name="Normal 2 2 2 2 3 4" xfId="8809"/>
    <cellStyle name="Normal 2 2 2 2 3 4 2" xfId="8810"/>
    <cellStyle name="Normal 2 2 2 2 3 4 2 2" xfId="8811"/>
    <cellStyle name="Normal 2 2 2 2 3 4 2 2 2" xfId="8812"/>
    <cellStyle name="Normal 2 2 2 2 3 4 2 3" xfId="8813"/>
    <cellStyle name="Normal 2 2 2 2 3 4 2 4" xfId="8814"/>
    <cellStyle name="Normal 2 2 2 2 3 4 3" xfId="8815"/>
    <cellStyle name="Normal 2 2 2 2 3 4 3 2" xfId="8816"/>
    <cellStyle name="Normal 2 2 2 2 3 4 4" xfId="8817"/>
    <cellStyle name="Normal 2 2 2 2 3 4 5" xfId="8818"/>
    <cellStyle name="Normal 2 2 2 2 3 5" xfId="8819"/>
    <cellStyle name="Normal 2 2 2 2 3 5 2" xfId="8820"/>
    <cellStyle name="Normal 2 2 2 2 3 5 2 2" xfId="8821"/>
    <cellStyle name="Normal 2 2 2 2 3 5 3" xfId="8822"/>
    <cellStyle name="Normal 2 2 2 2 3 5 4" xfId="8823"/>
    <cellStyle name="Normal 2 2 2 2 3 6" xfId="8824"/>
    <cellStyle name="Normal 2 2 2 2 3 6 2" xfId="8825"/>
    <cellStyle name="Normal 2 2 2 2 3 6 2 2" xfId="8826"/>
    <cellStyle name="Normal 2 2 2 2 3 6 3" xfId="8827"/>
    <cellStyle name="Normal 2 2 2 2 3 6 4" xfId="8828"/>
    <cellStyle name="Normal 2 2 2 2 3 7" xfId="8829"/>
    <cellStyle name="Normal 2 2 2 2 3 7 2" xfId="8830"/>
    <cellStyle name="Normal 2 2 2 2 3 8" xfId="8831"/>
    <cellStyle name="Normal 2 2 2 2 3 9" xfId="8832"/>
    <cellStyle name="Normal 2 2 2 2 3_Tab1" xfId="8833"/>
    <cellStyle name="Normal 2 2 2 2 4" xfId="1488"/>
    <cellStyle name="Normal 2 2 2 2 4 2" xfId="8834"/>
    <cellStyle name="Normal 2 2 2 2 4 2 2" xfId="8835"/>
    <cellStyle name="Normal 2 2 2 2 4 2 2 2" xfId="8836"/>
    <cellStyle name="Normal 2 2 2 2 4 2 2 2 2" xfId="8837"/>
    <cellStyle name="Normal 2 2 2 2 4 2 2 3" xfId="8838"/>
    <cellStyle name="Normal 2 2 2 2 4 2 2 4" xfId="8839"/>
    <cellStyle name="Normal 2 2 2 2 4 2 3" xfId="8840"/>
    <cellStyle name="Normal 2 2 2 2 4 2 3 2" xfId="8841"/>
    <cellStyle name="Normal 2 2 2 2 4 2 4" xfId="8842"/>
    <cellStyle name="Normal 2 2 2 2 4 2 5" xfId="8843"/>
    <cellStyle name="Normal 2 2 2 2 4 3" xfId="8844"/>
    <cellStyle name="Normal 2 2 2 2 4 3 2" xfId="8845"/>
    <cellStyle name="Normal 2 2 2 2 4 3 2 2" xfId="8846"/>
    <cellStyle name="Normal 2 2 2 2 4 3 3" xfId="8847"/>
    <cellStyle name="Normal 2 2 2 2 4 3 4" xfId="8848"/>
    <cellStyle name="Normal 2 2 2 2 4 4" xfId="8849"/>
    <cellStyle name="Normal 2 2 2 2 4 4 2" xfId="8850"/>
    <cellStyle name="Normal 2 2 2 2 4 4 2 2" xfId="8851"/>
    <cellStyle name="Normal 2 2 2 2 4 4 3" xfId="8852"/>
    <cellStyle name="Normal 2 2 2 2 4 4 4" xfId="8853"/>
    <cellStyle name="Normal 2 2 2 2 4 5" xfId="8854"/>
    <cellStyle name="Normal 2 2 2 2 4 5 2" xfId="8855"/>
    <cellStyle name="Normal 2 2 2 2 4 6" xfId="8856"/>
    <cellStyle name="Normal 2 2 2 2 4 7" xfId="8857"/>
    <cellStyle name="Normal 2 2 2 2 5" xfId="1489"/>
    <cellStyle name="Normal 2 2 2 2 5 2" xfId="8858"/>
    <cellStyle name="Normal 2 2 2 2 5 2 2" xfId="8859"/>
    <cellStyle name="Normal 2 2 2 2 5 2 2 2" xfId="8860"/>
    <cellStyle name="Normal 2 2 2 2 5 2 2 2 2" xfId="8861"/>
    <cellStyle name="Normal 2 2 2 2 5 2 2 3" xfId="8862"/>
    <cellStyle name="Normal 2 2 2 2 5 2 2 4" xfId="8863"/>
    <cellStyle name="Normal 2 2 2 2 5 2 3" xfId="8864"/>
    <cellStyle name="Normal 2 2 2 2 5 2 3 2" xfId="8865"/>
    <cellStyle name="Normal 2 2 2 2 5 2 4" xfId="8866"/>
    <cellStyle name="Normal 2 2 2 2 5 2 5" xfId="8867"/>
    <cellStyle name="Normal 2 2 2 2 5 3" xfId="8868"/>
    <cellStyle name="Normal 2 2 2 2 5 3 2" xfId="8869"/>
    <cellStyle name="Normal 2 2 2 2 5 3 2 2" xfId="8870"/>
    <cellStyle name="Normal 2 2 2 2 5 3 3" xfId="8871"/>
    <cellStyle name="Normal 2 2 2 2 5 3 4" xfId="8872"/>
    <cellStyle name="Normal 2 2 2 2 5 4" xfId="8873"/>
    <cellStyle name="Normal 2 2 2 2 5 4 2" xfId="8874"/>
    <cellStyle name="Normal 2 2 2 2 5 4 2 2" xfId="8875"/>
    <cellStyle name="Normal 2 2 2 2 5 4 3" xfId="8876"/>
    <cellStyle name="Normal 2 2 2 2 5 4 4" xfId="8877"/>
    <cellStyle name="Normal 2 2 2 2 5 5" xfId="8878"/>
    <cellStyle name="Normal 2 2 2 2 5 5 2" xfId="8879"/>
    <cellStyle name="Normal 2 2 2 2 5 6" xfId="8880"/>
    <cellStyle name="Normal 2 2 2 2 5 7" xfId="8881"/>
    <cellStyle name="Normal 2 2 2 2 6" xfId="8882"/>
    <cellStyle name="Normal 2 2 2 2 6 2" xfId="8883"/>
    <cellStyle name="Normal 2 2 2 2 6 2 2" xfId="8884"/>
    <cellStyle name="Normal 2 2 2 2 6 2 2 2" xfId="8885"/>
    <cellStyle name="Normal 2 2 2 2 6 2 3" xfId="8886"/>
    <cellStyle name="Normal 2 2 2 2 6 2 4" xfId="8887"/>
    <cellStyle name="Normal 2 2 2 2 6 3" xfId="8888"/>
    <cellStyle name="Normal 2 2 2 2 6 3 2" xfId="8889"/>
    <cellStyle name="Normal 2 2 2 2 6 4" xfId="8890"/>
    <cellStyle name="Normal 2 2 2 2 6 5" xfId="8891"/>
    <cellStyle name="Normal 2 2 2 2 7" xfId="8892"/>
    <cellStyle name="Normal 2 2 2 2 7 2" xfId="8893"/>
    <cellStyle name="Normal 2 2 2 2 7 2 2" xfId="8894"/>
    <cellStyle name="Normal 2 2 2 2 7 3" xfId="8895"/>
    <cellStyle name="Normal 2 2 2 2 7 4" xfId="8896"/>
    <cellStyle name="Normal 2 2 2 2 8" xfId="8897"/>
    <cellStyle name="Normal 2 2 2 2 8 2" xfId="8898"/>
    <cellStyle name="Normal 2 2 2 2 8 2 2" xfId="8899"/>
    <cellStyle name="Normal 2 2 2 2 8 3" xfId="8900"/>
    <cellStyle name="Normal 2 2 2 2 8 4" xfId="8901"/>
    <cellStyle name="Normal 2 2 2 2 9" xfId="8902"/>
    <cellStyle name="Normal 2 2 2 2 9 2" xfId="8903"/>
    <cellStyle name="Normal 2 2 2 2_Tab1" xfId="8904"/>
    <cellStyle name="Normal 2 2 2 3" xfId="1490"/>
    <cellStyle name="Normal 2 2 2 3 10" xfId="8905"/>
    <cellStyle name="Normal 2 2 2 3 2" xfId="1491"/>
    <cellStyle name="Normal 2 2 2 3 2 2" xfId="1492"/>
    <cellStyle name="Normal 2 2 2 3 2 2 2" xfId="8906"/>
    <cellStyle name="Normal 2 2 2 3 2 2 2 2" xfId="8907"/>
    <cellStyle name="Normal 2 2 2 3 2 2 2 2 2" xfId="8908"/>
    <cellStyle name="Normal 2 2 2 3 2 2 2 2 2 2" xfId="8909"/>
    <cellStyle name="Normal 2 2 2 3 2 2 2 2 3" xfId="8910"/>
    <cellStyle name="Normal 2 2 2 3 2 2 2 2 4" xfId="8911"/>
    <cellStyle name="Normal 2 2 2 3 2 2 2 3" xfId="8912"/>
    <cellStyle name="Normal 2 2 2 3 2 2 2 3 2" xfId="8913"/>
    <cellStyle name="Normal 2 2 2 3 2 2 2 4" xfId="8914"/>
    <cellStyle name="Normal 2 2 2 3 2 2 2 5" xfId="8915"/>
    <cellStyle name="Normal 2 2 2 3 2 2 3" xfId="8916"/>
    <cellStyle name="Normal 2 2 2 3 2 2 3 2" xfId="8917"/>
    <cellStyle name="Normal 2 2 2 3 2 2 3 2 2" xfId="8918"/>
    <cellStyle name="Normal 2 2 2 3 2 2 3 3" xfId="8919"/>
    <cellStyle name="Normal 2 2 2 3 2 2 3 4" xfId="8920"/>
    <cellStyle name="Normal 2 2 2 3 2 2 4" xfId="8921"/>
    <cellStyle name="Normal 2 2 2 3 2 2 4 2" xfId="8922"/>
    <cellStyle name="Normal 2 2 2 3 2 2 4 2 2" xfId="8923"/>
    <cellStyle name="Normal 2 2 2 3 2 2 4 3" xfId="8924"/>
    <cellStyle name="Normal 2 2 2 3 2 2 4 4" xfId="8925"/>
    <cellStyle name="Normal 2 2 2 3 2 2 5" xfId="8926"/>
    <cellStyle name="Normal 2 2 2 3 2 2 5 2" xfId="8927"/>
    <cellStyle name="Normal 2 2 2 3 2 2 6" xfId="8928"/>
    <cellStyle name="Normal 2 2 2 3 2 2 7" xfId="8929"/>
    <cellStyle name="Normal 2 2 2 3 2 3" xfId="1493"/>
    <cellStyle name="Normal 2 2 2 3 2 3 2" xfId="8930"/>
    <cellStyle name="Normal 2 2 2 3 2 3 2 2" xfId="8931"/>
    <cellStyle name="Normal 2 2 2 3 2 3 2 2 2" xfId="8932"/>
    <cellStyle name="Normal 2 2 2 3 2 3 2 2 2 2" xfId="8933"/>
    <cellStyle name="Normal 2 2 2 3 2 3 2 2 3" xfId="8934"/>
    <cellStyle name="Normal 2 2 2 3 2 3 2 2 4" xfId="8935"/>
    <cellStyle name="Normal 2 2 2 3 2 3 2 3" xfId="8936"/>
    <cellStyle name="Normal 2 2 2 3 2 3 2 3 2" xfId="8937"/>
    <cellStyle name="Normal 2 2 2 3 2 3 2 4" xfId="8938"/>
    <cellStyle name="Normal 2 2 2 3 2 3 2 5" xfId="8939"/>
    <cellStyle name="Normal 2 2 2 3 2 3 3" xfId="8940"/>
    <cellStyle name="Normal 2 2 2 3 2 3 3 2" xfId="8941"/>
    <cellStyle name="Normal 2 2 2 3 2 3 3 2 2" xfId="8942"/>
    <cellStyle name="Normal 2 2 2 3 2 3 3 3" xfId="8943"/>
    <cellStyle name="Normal 2 2 2 3 2 3 3 4" xfId="8944"/>
    <cellStyle name="Normal 2 2 2 3 2 3 4" xfId="8945"/>
    <cellStyle name="Normal 2 2 2 3 2 3 4 2" xfId="8946"/>
    <cellStyle name="Normal 2 2 2 3 2 3 4 2 2" xfId="8947"/>
    <cellStyle name="Normal 2 2 2 3 2 3 4 3" xfId="8948"/>
    <cellStyle name="Normal 2 2 2 3 2 3 4 4" xfId="8949"/>
    <cellStyle name="Normal 2 2 2 3 2 3 5" xfId="8950"/>
    <cellStyle name="Normal 2 2 2 3 2 3 5 2" xfId="8951"/>
    <cellStyle name="Normal 2 2 2 3 2 3 6" xfId="8952"/>
    <cellStyle name="Normal 2 2 2 3 2 3 7" xfId="8953"/>
    <cellStyle name="Normal 2 2 2 3 2 4" xfId="8954"/>
    <cellStyle name="Normal 2 2 2 3 2 4 2" xfId="8955"/>
    <cellStyle name="Normal 2 2 2 3 2 4 2 2" xfId="8956"/>
    <cellStyle name="Normal 2 2 2 3 2 4 2 2 2" xfId="8957"/>
    <cellStyle name="Normal 2 2 2 3 2 4 2 3" xfId="8958"/>
    <cellStyle name="Normal 2 2 2 3 2 4 2 4" xfId="8959"/>
    <cellStyle name="Normal 2 2 2 3 2 4 3" xfId="8960"/>
    <cellStyle name="Normal 2 2 2 3 2 4 3 2" xfId="8961"/>
    <cellStyle name="Normal 2 2 2 3 2 4 4" xfId="8962"/>
    <cellStyle name="Normal 2 2 2 3 2 4 5" xfId="8963"/>
    <cellStyle name="Normal 2 2 2 3 2 5" xfId="8964"/>
    <cellStyle name="Normal 2 2 2 3 2 5 2" xfId="8965"/>
    <cellStyle name="Normal 2 2 2 3 2 5 2 2" xfId="8966"/>
    <cellStyle name="Normal 2 2 2 3 2 5 3" xfId="8967"/>
    <cellStyle name="Normal 2 2 2 3 2 5 4" xfId="8968"/>
    <cellStyle name="Normal 2 2 2 3 2 6" xfId="8969"/>
    <cellStyle name="Normal 2 2 2 3 2 6 2" xfId="8970"/>
    <cellStyle name="Normal 2 2 2 3 2 6 2 2" xfId="8971"/>
    <cellStyle name="Normal 2 2 2 3 2 6 3" xfId="8972"/>
    <cellStyle name="Normal 2 2 2 3 2 6 4" xfId="8973"/>
    <cellStyle name="Normal 2 2 2 3 2 7" xfId="8974"/>
    <cellStyle name="Normal 2 2 2 3 2 7 2" xfId="8975"/>
    <cellStyle name="Normal 2 2 2 3 2 8" xfId="8976"/>
    <cellStyle name="Normal 2 2 2 3 2 9" xfId="8977"/>
    <cellStyle name="Normal 2 2 2 3 2_Tab1" xfId="8978"/>
    <cellStyle name="Normal 2 2 2 3 3" xfId="1494"/>
    <cellStyle name="Normal 2 2 2 3 3 2" xfId="8979"/>
    <cellStyle name="Normal 2 2 2 3 3 2 2" xfId="8980"/>
    <cellStyle name="Normal 2 2 2 3 3 2 2 2" xfId="8981"/>
    <cellStyle name="Normal 2 2 2 3 3 2 2 2 2" xfId="8982"/>
    <cellStyle name="Normal 2 2 2 3 3 2 2 3" xfId="8983"/>
    <cellStyle name="Normal 2 2 2 3 3 2 2 4" xfId="8984"/>
    <cellStyle name="Normal 2 2 2 3 3 2 3" xfId="8985"/>
    <cellStyle name="Normal 2 2 2 3 3 2 3 2" xfId="8986"/>
    <cellStyle name="Normal 2 2 2 3 3 2 4" xfId="8987"/>
    <cellStyle name="Normal 2 2 2 3 3 2 5" xfId="8988"/>
    <cellStyle name="Normal 2 2 2 3 3 3" xfId="8989"/>
    <cellStyle name="Normal 2 2 2 3 3 3 2" xfId="8990"/>
    <cellStyle name="Normal 2 2 2 3 3 3 2 2" xfId="8991"/>
    <cellStyle name="Normal 2 2 2 3 3 3 3" xfId="8992"/>
    <cellStyle name="Normal 2 2 2 3 3 3 4" xfId="8993"/>
    <cellStyle name="Normal 2 2 2 3 3 4" xfId="8994"/>
    <cellStyle name="Normal 2 2 2 3 3 4 2" xfId="8995"/>
    <cellStyle name="Normal 2 2 2 3 3 4 2 2" xfId="8996"/>
    <cellStyle name="Normal 2 2 2 3 3 4 3" xfId="8997"/>
    <cellStyle name="Normal 2 2 2 3 3 4 4" xfId="8998"/>
    <cellStyle name="Normal 2 2 2 3 3 5" xfId="8999"/>
    <cellStyle name="Normal 2 2 2 3 3 5 2" xfId="9000"/>
    <cellStyle name="Normal 2 2 2 3 3 6" xfId="9001"/>
    <cellStyle name="Normal 2 2 2 3 3 7" xfId="9002"/>
    <cellStyle name="Normal 2 2 2 3 4" xfId="1495"/>
    <cellStyle name="Normal 2 2 2 3 4 2" xfId="9003"/>
    <cellStyle name="Normal 2 2 2 3 4 2 2" xfId="9004"/>
    <cellStyle name="Normal 2 2 2 3 4 2 2 2" xfId="9005"/>
    <cellStyle name="Normal 2 2 2 3 4 2 2 2 2" xfId="9006"/>
    <cellStyle name="Normal 2 2 2 3 4 2 2 3" xfId="9007"/>
    <cellStyle name="Normal 2 2 2 3 4 2 2 4" xfId="9008"/>
    <cellStyle name="Normal 2 2 2 3 4 2 3" xfId="9009"/>
    <cellStyle name="Normal 2 2 2 3 4 2 3 2" xfId="9010"/>
    <cellStyle name="Normal 2 2 2 3 4 2 4" xfId="9011"/>
    <cellStyle name="Normal 2 2 2 3 4 2 5" xfId="9012"/>
    <cellStyle name="Normal 2 2 2 3 4 3" xfId="9013"/>
    <cellStyle name="Normal 2 2 2 3 4 3 2" xfId="9014"/>
    <cellStyle name="Normal 2 2 2 3 4 3 2 2" xfId="9015"/>
    <cellStyle name="Normal 2 2 2 3 4 3 3" xfId="9016"/>
    <cellStyle name="Normal 2 2 2 3 4 3 4" xfId="9017"/>
    <cellStyle name="Normal 2 2 2 3 4 4" xfId="9018"/>
    <cellStyle name="Normal 2 2 2 3 4 4 2" xfId="9019"/>
    <cellStyle name="Normal 2 2 2 3 4 4 2 2" xfId="9020"/>
    <cellStyle name="Normal 2 2 2 3 4 4 3" xfId="9021"/>
    <cellStyle name="Normal 2 2 2 3 4 4 4" xfId="9022"/>
    <cellStyle name="Normal 2 2 2 3 4 5" xfId="9023"/>
    <cellStyle name="Normal 2 2 2 3 4 5 2" xfId="9024"/>
    <cellStyle name="Normal 2 2 2 3 4 6" xfId="9025"/>
    <cellStyle name="Normal 2 2 2 3 4 7" xfId="9026"/>
    <cellStyle name="Normal 2 2 2 3 5" xfId="9027"/>
    <cellStyle name="Normal 2 2 2 3 5 2" xfId="9028"/>
    <cellStyle name="Normal 2 2 2 3 5 2 2" xfId="9029"/>
    <cellStyle name="Normal 2 2 2 3 5 2 2 2" xfId="9030"/>
    <cellStyle name="Normal 2 2 2 3 5 2 3" xfId="9031"/>
    <cellStyle name="Normal 2 2 2 3 5 2 4" xfId="9032"/>
    <cellStyle name="Normal 2 2 2 3 5 3" xfId="9033"/>
    <cellStyle name="Normal 2 2 2 3 5 3 2" xfId="9034"/>
    <cellStyle name="Normal 2 2 2 3 5 4" xfId="9035"/>
    <cellStyle name="Normal 2 2 2 3 5 5" xfId="9036"/>
    <cellStyle name="Normal 2 2 2 3 6" xfId="9037"/>
    <cellStyle name="Normal 2 2 2 3 6 2" xfId="9038"/>
    <cellStyle name="Normal 2 2 2 3 6 2 2" xfId="9039"/>
    <cellStyle name="Normal 2 2 2 3 6 3" xfId="9040"/>
    <cellStyle name="Normal 2 2 2 3 6 4" xfId="9041"/>
    <cellStyle name="Normal 2 2 2 3 7" xfId="9042"/>
    <cellStyle name="Normal 2 2 2 3 7 2" xfId="9043"/>
    <cellStyle name="Normal 2 2 2 3 7 2 2" xfId="9044"/>
    <cellStyle name="Normal 2 2 2 3 7 3" xfId="9045"/>
    <cellStyle name="Normal 2 2 2 3 7 4" xfId="9046"/>
    <cellStyle name="Normal 2 2 2 3 8" xfId="9047"/>
    <cellStyle name="Normal 2 2 2 3 8 2" xfId="9048"/>
    <cellStyle name="Normal 2 2 2 3 9" xfId="9049"/>
    <cellStyle name="Normal 2 2 2 3_Tab1" xfId="9050"/>
    <cellStyle name="Normal 2 2 2 4" xfId="1496"/>
    <cellStyle name="Normal 2 2 2 4 2" xfId="1497"/>
    <cellStyle name="Normal 2 2 2 4 2 2" xfId="9051"/>
    <cellStyle name="Normal 2 2 2 4 2 2 2" xfId="9052"/>
    <cellStyle name="Normal 2 2 2 4 2 2 2 2" xfId="9053"/>
    <cellStyle name="Normal 2 2 2 4 2 2 2 2 2" xfId="9054"/>
    <cellStyle name="Normal 2 2 2 4 2 2 2 3" xfId="9055"/>
    <cellStyle name="Normal 2 2 2 4 2 2 2 4" xfId="9056"/>
    <cellStyle name="Normal 2 2 2 4 2 2 3" xfId="9057"/>
    <cellStyle name="Normal 2 2 2 4 2 2 3 2" xfId="9058"/>
    <cellStyle name="Normal 2 2 2 4 2 2 4" xfId="9059"/>
    <cellStyle name="Normal 2 2 2 4 2 2 5" xfId="9060"/>
    <cellStyle name="Normal 2 2 2 4 2 3" xfId="9061"/>
    <cellStyle name="Normal 2 2 2 4 2 3 2" xfId="9062"/>
    <cellStyle name="Normal 2 2 2 4 2 3 2 2" xfId="9063"/>
    <cellStyle name="Normal 2 2 2 4 2 3 3" xfId="9064"/>
    <cellStyle name="Normal 2 2 2 4 2 3 4" xfId="9065"/>
    <cellStyle name="Normal 2 2 2 4 2 4" xfId="9066"/>
    <cellStyle name="Normal 2 2 2 4 2 4 2" xfId="9067"/>
    <cellStyle name="Normal 2 2 2 4 2 4 2 2" xfId="9068"/>
    <cellStyle name="Normal 2 2 2 4 2 4 3" xfId="9069"/>
    <cellStyle name="Normal 2 2 2 4 2 4 4" xfId="9070"/>
    <cellStyle name="Normal 2 2 2 4 2 5" xfId="9071"/>
    <cellStyle name="Normal 2 2 2 4 2 5 2" xfId="9072"/>
    <cellStyle name="Normal 2 2 2 4 2 6" xfId="9073"/>
    <cellStyle name="Normal 2 2 2 4 2 7" xfId="9074"/>
    <cellStyle name="Normal 2 2 2 4 3" xfId="1498"/>
    <cellStyle name="Normal 2 2 2 4 3 2" xfId="9075"/>
    <cellStyle name="Normal 2 2 2 4 3 2 2" xfId="9076"/>
    <cellStyle name="Normal 2 2 2 4 3 2 2 2" xfId="9077"/>
    <cellStyle name="Normal 2 2 2 4 3 2 2 2 2" xfId="9078"/>
    <cellStyle name="Normal 2 2 2 4 3 2 2 3" xfId="9079"/>
    <cellStyle name="Normal 2 2 2 4 3 2 2 4" xfId="9080"/>
    <cellStyle name="Normal 2 2 2 4 3 2 3" xfId="9081"/>
    <cellStyle name="Normal 2 2 2 4 3 2 3 2" xfId="9082"/>
    <cellStyle name="Normal 2 2 2 4 3 2 4" xfId="9083"/>
    <cellStyle name="Normal 2 2 2 4 3 2 5" xfId="9084"/>
    <cellStyle name="Normal 2 2 2 4 3 3" xfId="9085"/>
    <cellStyle name="Normal 2 2 2 4 3 3 2" xfId="9086"/>
    <cellStyle name="Normal 2 2 2 4 3 3 2 2" xfId="9087"/>
    <cellStyle name="Normal 2 2 2 4 3 3 3" xfId="9088"/>
    <cellStyle name="Normal 2 2 2 4 3 3 4" xfId="9089"/>
    <cellStyle name="Normal 2 2 2 4 3 4" xfId="9090"/>
    <cellStyle name="Normal 2 2 2 4 3 4 2" xfId="9091"/>
    <cellStyle name="Normal 2 2 2 4 3 4 2 2" xfId="9092"/>
    <cellStyle name="Normal 2 2 2 4 3 4 3" xfId="9093"/>
    <cellStyle name="Normal 2 2 2 4 3 4 4" xfId="9094"/>
    <cellStyle name="Normal 2 2 2 4 3 5" xfId="9095"/>
    <cellStyle name="Normal 2 2 2 4 3 5 2" xfId="9096"/>
    <cellStyle name="Normal 2 2 2 4 3 6" xfId="9097"/>
    <cellStyle name="Normal 2 2 2 4 3 7" xfId="9098"/>
    <cellStyle name="Normal 2 2 2 4 4" xfId="9099"/>
    <cellStyle name="Normal 2 2 2 4 4 2" xfId="9100"/>
    <cellStyle name="Normal 2 2 2 4 4 2 2" xfId="9101"/>
    <cellStyle name="Normal 2 2 2 4 4 2 2 2" xfId="9102"/>
    <cellStyle name="Normal 2 2 2 4 4 2 3" xfId="9103"/>
    <cellStyle name="Normal 2 2 2 4 4 2 4" xfId="9104"/>
    <cellStyle name="Normal 2 2 2 4 4 3" xfId="9105"/>
    <cellStyle name="Normal 2 2 2 4 4 3 2" xfId="9106"/>
    <cellStyle name="Normal 2 2 2 4 4 4" xfId="9107"/>
    <cellStyle name="Normal 2 2 2 4 4 5" xfId="9108"/>
    <cellStyle name="Normal 2 2 2 4 5" xfId="9109"/>
    <cellStyle name="Normal 2 2 2 4 5 2" xfId="9110"/>
    <cellStyle name="Normal 2 2 2 4 5 2 2" xfId="9111"/>
    <cellStyle name="Normal 2 2 2 4 5 3" xfId="9112"/>
    <cellStyle name="Normal 2 2 2 4 5 4" xfId="9113"/>
    <cellStyle name="Normal 2 2 2 4 6" xfId="9114"/>
    <cellStyle name="Normal 2 2 2 4 6 2" xfId="9115"/>
    <cellStyle name="Normal 2 2 2 4 6 2 2" xfId="9116"/>
    <cellStyle name="Normal 2 2 2 4 6 3" xfId="9117"/>
    <cellStyle name="Normal 2 2 2 4 6 4" xfId="9118"/>
    <cellStyle name="Normal 2 2 2 4 7" xfId="9119"/>
    <cellStyle name="Normal 2 2 2 4 7 2" xfId="9120"/>
    <cellStyle name="Normal 2 2 2 4 8" xfId="9121"/>
    <cellStyle name="Normal 2 2 2 4 9" xfId="9122"/>
    <cellStyle name="Normal 2 2 2 4_Tab1" xfId="9123"/>
    <cellStyle name="Normal 2 2 2 5" xfId="1499"/>
    <cellStyle name="Normal 2 2 2 5 2" xfId="9124"/>
    <cellStyle name="Normal 2 2 2 5 2 2" xfId="9125"/>
    <cellStyle name="Normal 2 2 2 5 2 2 2" xfId="9126"/>
    <cellStyle name="Normal 2 2 2 5 2 2 2 2" xfId="9127"/>
    <cellStyle name="Normal 2 2 2 5 2 2 3" xfId="9128"/>
    <cellStyle name="Normal 2 2 2 5 2 2 4" xfId="9129"/>
    <cellStyle name="Normal 2 2 2 5 2 3" xfId="9130"/>
    <cellStyle name="Normal 2 2 2 5 2 3 2" xfId="9131"/>
    <cellStyle name="Normal 2 2 2 5 2 4" xfId="9132"/>
    <cellStyle name="Normal 2 2 2 5 2 5" xfId="9133"/>
    <cellStyle name="Normal 2 2 2 5 3" xfId="9134"/>
    <cellStyle name="Normal 2 2 2 5 3 2" xfId="9135"/>
    <cellStyle name="Normal 2 2 2 5 3 2 2" xfId="9136"/>
    <cellStyle name="Normal 2 2 2 5 3 3" xfId="9137"/>
    <cellStyle name="Normal 2 2 2 5 3 4" xfId="9138"/>
    <cellStyle name="Normal 2 2 2 5 4" xfId="9139"/>
    <cellStyle name="Normal 2 2 2 5 4 2" xfId="9140"/>
    <cellStyle name="Normal 2 2 2 5 4 2 2" xfId="9141"/>
    <cellStyle name="Normal 2 2 2 5 4 3" xfId="9142"/>
    <cellStyle name="Normal 2 2 2 5 4 4" xfId="9143"/>
    <cellStyle name="Normal 2 2 2 5 5" xfId="9144"/>
    <cellStyle name="Normal 2 2 2 5 5 2" xfId="9145"/>
    <cellStyle name="Normal 2 2 2 5 6" xfId="9146"/>
    <cellStyle name="Normal 2 2 2 5 7" xfId="9147"/>
    <cellStyle name="Normal 2 2 2 6" xfId="1500"/>
    <cellStyle name="Normal 2 2 2 6 2" xfId="9148"/>
    <cellStyle name="Normal 2 2 2 6 2 2" xfId="9149"/>
    <cellStyle name="Normal 2 2 2 6 2 2 2" xfId="9150"/>
    <cellStyle name="Normal 2 2 2 6 2 2 2 2" xfId="9151"/>
    <cellStyle name="Normal 2 2 2 6 2 2 3" xfId="9152"/>
    <cellStyle name="Normal 2 2 2 6 2 2 4" xfId="9153"/>
    <cellStyle name="Normal 2 2 2 6 2 3" xfId="9154"/>
    <cellStyle name="Normal 2 2 2 6 2 3 2" xfId="9155"/>
    <cellStyle name="Normal 2 2 2 6 2 4" xfId="9156"/>
    <cellStyle name="Normal 2 2 2 6 2 5" xfId="9157"/>
    <cellStyle name="Normal 2 2 2 6 3" xfId="9158"/>
    <cellStyle name="Normal 2 2 2 6 3 2" xfId="9159"/>
    <cellStyle name="Normal 2 2 2 6 3 2 2" xfId="9160"/>
    <cellStyle name="Normal 2 2 2 6 3 3" xfId="9161"/>
    <cellStyle name="Normal 2 2 2 6 3 4" xfId="9162"/>
    <cellStyle name="Normal 2 2 2 6 4" xfId="9163"/>
    <cellStyle name="Normal 2 2 2 6 4 2" xfId="9164"/>
    <cellStyle name="Normal 2 2 2 6 4 2 2" xfId="9165"/>
    <cellStyle name="Normal 2 2 2 6 4 3" xfId="9166"/>
    <cellStyle name="Normal 2 2 2 6 4 4" xfId="9167"/>
    <cellStyle name="Normal 2 2 2 6 5" xfId="9168"/>
    <cellStyle name="Normal 2 2 2 6 5 2" xfId="9169"/>
    <cellStyle name="Normal 2 2 2 6 6" xfId="9170"/>
    <cellStyle name="Normal 2 2 2 6 7" xfId="9171"/>
    <cellStyle name="Normal 2 2 2 7" xfId="9172"/>
    <cellStyle name="Normal 2 2 2 7 2" xfId="9173"/>
    <cellStyle name="Normal 2 2 2 7 2 2" xfId="9174"/>
    <cellStyle name="Normal 2 2 2 7 2 2 2" xfId="9175"/>
    <cellStyle name="Normal 2 2 2 7 2 3" xfId="9176"/>
    <cellStyle name="Normal 2 2 2 7 2 4" xfId="9177"/>
    <cellStyle name="Normal 2 2 2 7 3" xfId="9178"/>
    <cellStyle name="Normal 2 2 2 7 3 2" xfId="9179"/>
    <cellStyle name="Normal 2 2 2 7 4" xfId="9180"/>
    <cellStyle name="Normal 2 2 2 7 5" xfId="9181"/>
    <cellStyle name="Normal 2 2 2 8" xfId="9182"/>
    <cellStyle name="Normal 2 2 2 8 2" xfId="9183"/>
    <cellStyle name="Normal 2 2 2 8 2 2" xfId="9184"/>
    <cellStyle name="Normal 2 2 2 8 3" xfId="9185"/>
    <cellStyle name="Normal 2 2 2 8 4" xfId="9186"/>
    <cellStyle name="Normal 2 2 2 9" xfId="9187"/>
    <cellStyle name="Normal 2 2 2 9 2" xfId="9188"/>
    <cellStyle name="Normal 2 2 2 9 2 2" xfId="9189"/>
    <cellStyle name="Normal 2 2 2 9 3" xfId="9190"/>
    <cellStyle name="Normal 2 2 2 9 4" xfId="9191"/>
    <cellStyle name="Normal 2 2 2_Tab1" xfId="9192"/>
    <cellStyle name="Normal 2 2 20" xfId="9193"/>
    <cellStyle name="Normal 2 2 20 2" xfId="9194"/>
    <cellStyle name="Normal 2 2 20 2 2" xfId="9195"/>
    <cellStyle name="Normal 2 2 20 3" xfId="9196"/>
    <cellStyle name="Normal 2 2 20 4" xfId="9197"/>
    <cellStyle name="Normal 2 2 21" xfId="9198"/>
    <cellStyle name="Normal 2 2 21 2" xfId="9199"/>
    <cellStyle name="Normal 2 2 21 2 2" xfId="9200"/>
    <cellStyle name="Normal 2 2 21 3" xfId="9201"/>
    <cellStyle name="Normal 2 2 21 4" xfId="9202"/>
    <cellStyle name="Normal 2 2 22" xfId="9203"/>
    <cellStyle name="Normal 2 2 22 2" xfId="9204"/>
    <cellStyle name="Normal 2 2 22 2 2" xfId="9205"/>
    <cellStyle name="Normal 2 2 22 3" xfId="9206"/>
    <cellStyle name="Normal 2 2 22 4" xfId="9207"/>
    <cellStyle name="Normal 2 2 23" xfId="9208"/>
    <cellStyle name="Normal 2 2 23 2" xfId="9209"/>
    <cellStyle name="Normal 2 2 24" xfId="9210"/>
    <cellStyle name="Normal 2 2 25" xfId="9211"/>
    <cellStyle name="Normal 2 2 26" xfId="9212"/>
    <cellStyle name="Normal 2 2 3" xfId="1501"/>
    <cellStyle name="Normal 2 2 3 10" xfId="9213"/>
    <cellStyle name="Normal 2 2 3 10 2" xfId="9214"/>
    <cellStyle name="Normal 2 2 3 11" xfId="9215"/>
    <cellStyle name="Normal 2 2 3 12" xfId="9216"/>
    <cellStyle name="Normal 2 2 3 2" xfId="1502"/>
    <cellStyle name="Normal 2 2 3 2 10" xfId="9217"/>
    <cellStyle name="Normal 2 2 3 2 11" xfId="9218"/>
    <cellStyle name="Normal 2 2 3 2 2" xfId="1503"/>
    <cellStyle name="Normal 2 2 3 2 2 10" xfId="9219"/>
    <cellStyle name="Normal 2 2 3 2 2 2" xfId="1504"/>
    <cellStyle name="Normal 2 2 3 2 2 2 2" xfId="1505"/>
    <cellStyle name="Normal 2 2 3 2 2 2 2 2" xfId="9220"/>
    <cellStyle name="Normal 2 2 3 2 2 2 2 2 2" xfId="9221"/>
    <cellStyle name="Normal 2 2 3 2 2 2 2 2 2 2" xfId="9222"/>
    <cellStyle name="Normal 2 2 3 2 2 2 2 2 2 2 2" xfId="9223"/>
    <cellStyle name="Normal 2 2 3 2 2 2 2 2 2 3" xfId="9224"/>
    <cellStyle name="Normal 2 2 3 2 2 2 2 2 2 4" xfId="9225"/>
    <cellStyle name="Normal 2 2 3 2 2 2 2 2 3" xfId="9226"/>
    <cellStyle name="Normal 2 2 3 2 2 2 2 2 3 2" xfId="9227"/>
    <cellStyle name="Normal 2 2 3 2 2 2 2 2 4" xfId="9228"/>
    <cellStyle name="Normal 2 2 3 2 2 2 2 2 5" xfId="9229"/>
    <cellStyle name="Normal 2 2 3 2 2 2 2 3" xfId="9230"/>
    <cellStyle name="Normal 2 2 3 2 2 2 2 3 2" xfId="9231"/>
    <cellStyle name="Normal 2 2 3 2 2 2 2 3 2 2" xfId="9232"/>
    <cellStyle name="Normal 2 2 3 2 2 2 2 3 3" xfId="9233"/>
    <cellStyle name="Normal 2 2 3 2 2 2 2 3 4" xfId="9234"/>
    <cellStyle name="Normal 2 2 3 2 2 2 2 4" xfId="9235"/>
    <cellStyle name="Normal 2 2 3 2 2 2 2 4 2" xfId="9236"/>
    <cellStyle name="Normal 2 2 3 2 2 2 2 4 2 2" xfId="9237"/>
    <cellStyle name="Normal 2 2 3 2 2 2 2 4 3" xfId="9238"/>
    <cellStyle name="Normal 2 2 3 2 2 2 2 4 4" xfId="9239"/>
    <cellStyle name="Normal 2 2 3 2 2 2 2 5" xfId="9240"/>
    <cellStyle name="Normal 2 2 3 2 2 2 2 5 2" xfId="9241"/>
    <cellStyle name="Normal 2 2 3 2 2 2 2 6" xfId="9242"/>
    <cellStyle name="Normal 2 2 3 2 2 2 2 7" xfId="9243"/>
    <cellStyle name="Normal 2 2 3 2 2 2 3" xfId="1506"/>
    <cellStyle name="Normal 2 2 3 2 2 2 3 2" xfId="9244"/>
    <cellStyle name="Normal 2 2 3 2 2 2 3 2 2" xfId="9245"/>
    <cellStyle name="Normal 2 2 3 2 2 2 3 2 2 2" xfId="9246"/>
    <cellStyle name="Normal 2 2 3 2 2 2 3 2 2 2 2" xfId="9247"/>
    <cellStyle name="Normal 2 2 3 2 2 2 3 2 2 3" xfId="9248"/>
    <cellStyle name="Normal 2 2 3 2 2 2 3 2 2 4" xfId="9249"/>
    <cellStyle name="Normal 2 2 3 2 2 2 3 2 3" xfId="9250"/>
    <cellStyle name="Normal 2 2 3 2 2 2 3 2 3 2" xfId="9251"/>
    <cellStyle name="Normal 2 2 3 2 2 2 3 2 4" xfId="9252"/>
    <cellStyle name="Normal 2 2 3 2 2 2 3 2 5" xfId="9253"/>
    <cellStyle name="Normal 2 2 3 2 2 2 3 3" xfId="9254"/>
    <cellStyle name="Normal 2 2 3 2 2 2 3 3 2" xfId="9255"/>
    <cellStyle name="Normal 2 2 3 2 2 2 3 3 2 2" xfId="9256"/>
    <cellStyle name="Normal 2 2 3 2 2 2 3 3 3" xfId="9257"/>
    <cellStyle name="Normal 2 2 3 2 2 2 3 3 4" xfId="9258"/>
    <cellStyle name="Normal 2 2 3 2 2 2 3 4" xfId="9259"/>
    <cellStyle name="Normal 2 2 3 2 2 2 3 4 2" xfId="9260"/>
    <cellStyle name="Normal 2 2 3 2 2 2 3 4 2 2" xfId="9261"/>
    <cellStyle name="Normal 2 2 3 2 2 2 3 4 3" xfId="9262"/>
    <cellStyle name="Normal 2 2 3 2 2 2 3 4 4" xfId="9263"/>
    <cellStyle name="Normal 2 2 3 2 2 2 3 5" xfId="9264"/>
    <cellStyle name="Normal 2 2 3 2 2 2 3 5 2" xfId="9265"/>
    <cellStyle name="Normal 2 2 3 2 2 2 3 6" xfId="9266"/>
    <cellStyle name="Normal 2 2 3 2 2 2 3 7" xfId="9267"/>
    <cellStyle name="Normal 2 2 3 2 2 2 4" xfId="9268"/>
    <cellStyle name="Normal 2 2 3 2 2 2 4 2" xfId="9269"/>
    <cellStyle name="Normal 2 2 3 2 2 2 4 2 2" xfId="9270"/>
    <cellStyle name="Normal 2 2 3 2 2 2 4 2 2 2" xfId="9271"/>
    <cellStyle name="Normal 2 2 3 2 2 2 4 2 3" xfId="9272"/>
    <cellStyle name="Normal 2 2 3 2 2 2 4 2 4" xfId="9273"/>
    <cellStyle name="Normal 2 2 3 2 2 2 4 3" xfId="9274"/>
    <cellStyle name="Normal 2 2 3 2 2 2 4 3 2" xfId="9275"/>
    <cellStyle name="Normal 2 2 3 2 2 2 4 4" xfId="9276"/>
    <cellStyle name="Normal 2 2 3 2 2 2 4 5" xfId="9277"/>
    <cellStyle name="Normal 2 2 3 2 2 2 5" xfId="9278"/>
    <cellStyle name="Normal 2 2 3 2 2 2 5 2" xfId="9279"/>
    <cellStyle name="Normal 2 2 3 2 2 2 5 2 2" xfId="9280"/>
    <cellStyle name="Normal 2 2 3 2 2 2 5 3" xfId="9281"/>
    <cellStyle name="Normal 2 2 3 2 2 2 5 4" xfId="9282"/>
    <cellStyle name="Normal 2 2 3 2 2 2 6" xfId="9283"/>
    <cellStyle name="Normal 2 2 3 2 2 2 6 2" xfId="9284"/>
    <cellStyle name="Normal 2 2 3 2 2 2 6 2 2" xfId="9285"/>
    <cellStyle name="Normal 2 2 3 2 2 2 6 3" xfId="9286"/>
    <cellStyle name="Normal 2 2 3 2 2 2 6 4" xfId="9287"/>
    <cellStyle name="Normal 2 2 3 2 2 2 7" xfId="9288"/>
    <cellStyle name="Normal 2 2 3 2 2 2 7 2" xfId="9289"/>
    <cellStyle name="Normal 2 2 3 2 2 2 8" xfId="9290"/>
    <cellStyle name="Normal 2 2 3 2 2 2 9" xfId="9291"/>
    <cellStyle name="Normal 2 2 3 2 2 2_Tab1" xfId="9292"/>
    <cellStyle name="Normal 2 2 3 2 2 3" xfId="1507"/>
    <cellStyle name="Normal 2 2 3 2 2 3 2" xfId="9293"/>
    <cellStyle name="Normal 2 2 3 2 2 3 2 2" xfId="9294"/>
    <cellStyle name="Normal 2 2 3 2 2 3 2 2 2" xfId="9295"/>
    <cellStyle name="Normal 2 2 3 2 2 3 2 2 2 2" xfId="9296"/>
    <cellStyle name="Normal 2 2 3 2 2 3 2 2 3" xfId="9297"/>
    <cellStyle name="Normal 2 2 3 2 2 3 2 2 4" xfId="9298"/>
    <cellStyle name="Normal 2 2 3 2 2 3 2 3" xfId="9299"/>
    <cellStyle name="Normal 2 2 3 2 2 3 2 3 2" xfId="9300"/>
    <cellStyle name="Normal 2 2 3 2 2 3 2 4" xfId="9301"/>
    <cellStyle name="Normal 2 2 3 2 2 3 2 5" xfId="9302"/>
    <cellStyle name="Normal 2 2 3 2 2 3 3" xfId="9303"/>
    <cellStyle name="Normal 2 2 3 2 2 3 3 2" xfId="9304"/>
    <cellStyle name="Normal 2 2 3 2 2 3 3 2 2" xfId="9305"/>
    <cellStyle name="Normal 2 2 3 2 2 3 3 3" xfId="9306"/>
    <cellStyle name="Normal 2 2 3 2 2 3 3 4" xfId="9307"/>
    <cellStyle name="Normal 2 2 3 2 2 3 4" xfId="9308"/>
    <cellStyle name="Normal 2 2 3 2 2 3 4 2" xfId="9309"/>
    <cellStyle name="Normal 2 2 3 2 2 3 4 2 2" xfId="9310"/>
    <cellStyle name="Normal 2 2 3 2 2 3 4 3" xfId="9311"/>
    <cellStyle name="Normal 2 2 3 2 2 3 4 4" xfId="9312"/>
    <cellStyle name="Normal 2 2 3 2 2 3 5" xfId="9313"/>
    <cellStyle name="Normal 2 2 3 2 2 3 5 2" xfId="9314"/>
    <cellStyle name="Normal 2 2 3 2 2 3 6" xfId="9315"/>
    <cellStyle name="Normal 2 2 3 2 2 3 7" xfId="9316"/>
    <cellStyle name="Normal 2 2 3 2 2 4" xfId="1508"/>
    <cellStyle name="Normal 2 2 3 2 2 4 2" xfId="9317"/>
    <cellStyle name="Normal 2 2 3 2 2 4 2 2" xfId="9318"/>
    <cellStyle name="Normal 2 2 3 2 2 4 2 2 2" xfId="9319"/>
    <cellStyle name="Normal 2 2 3 2 2 4 2 2 2 2" xfId="9320"/>
    <cellStyle name="Normal 2 2 3 2 2 4 2 2 3" xfId="9321"/>
    <cellStyle name="Normal 2 2 3 2 2 4 2 2 4" xfId="9322"/>
    <cellStyle name="Normal 2 2 3 2 2 4 2 3" xfId="9323"/>
    <cellStyle name="Normal 2 2 3 2 2 4 2 3 2" xfId="9324"/>
    <cellStyle name="Normal 2 2 3 2 2 4 2 4" xfId="9325"/>
    <cellStyle name="Normal 2 2 3 2 2 4 2 5" xfId="9326"/>
    <cellStyle name="Normal 2 2 3 2 2 4 3" xfId="9327"/>
    <cellStyle name="Normal 2 2 3 2 2 4 3 2" xfId="9328"/>
    <cellStyle name="Normal 2 2 3 2 2 4 3 2 2" xfId="9329"/>
    <cellStyle name="Normal 2 2 3 2 2 4 3 3" xfId="9330"/>
    <cellStyle name="Normal 2 2 3 2 2 4 3 4" xfId="9331"/>
    <cellStyle name="Normal 2 2 3 2 2 4 4" xfId="9332"/>
    <cellStyle name="Normal 2 2 3 2 2 4 4 2" xfId="9333"/>
    <cellStyle name="Normal 2 2 3 2 2 4 4 2 2" xfId="9334"/>
    <cellStyle name="Normal 2 2 3 2 2 4 4 3" xfId="9335"/>
    <cellStyle name="Normal 2 2 3 2 2 4 4 4" xfId="9336"/>
    <cellStyle name="Normal 2 2 3 2 2 4 5" xfId="9337"/>
    <cellStyle name="Normal 2 2 3 2 2 4 5 2" xfId="9338"/>
    <cellStyle name="Normal 2 2 3 2 2 4 6" xfId="9339"/>
    <cellStyle name="Normal 2 2 3 2 2 4 7" xfId="9340"/>
    <cellStyle name="Normal 2 2 3 2 2 5" xfId="9341"/>
    <cellStyle name="Normal 2 2 3 2 2 5 2" xfId="9342"/>
    <cellStyle name="Normal 2 2 3 2 2 5 2 2" xfId="9343"/>
    <cellStyle name="Normal 2 2 3 2 2 5 2 2 2" xfId="9344"/>
    <cellStyle name="Normal 2 2 3 2 2 5 2 3" xfId="9345"/>
    <cellStyle name="Normal 2 2 3 2 2 5 2 4" xfId="9346"/>
    <cellStyle name="Normal 2 2 3 2 2 5 3" xfId="9347"/>
    <cellStyle name="Normal 2 2 3 2 2 5 3 2" xfId="9348"/>
    <cellStyle name="Normal 2 2 3 2 2 5 4" xfId="9349"/>
    <cellStyle name="Normal 2 2 3 2 2 5 5" xfId="9350"/>
    <cellStyle name="Normal 2 2 3 2 2 6" xfId="9351"/>
    <cellStyle name="Normal 2 2 3 2 2 6 2" xfId="9352"/>
    <cellStyle name="Normal 2 2 3 2 2 6 2 2" xfId="9353"/>
    <cellStyle name="Normal 2 2 3 2 2 6 3" xfId="9354"/>
    <cellStyle name="Normal 2 2 3 2 2 6 4" xfId="9355"/>
    <cellStyle name="Normal 2 2 3 2 2 7" xfId="9356"/>
    <cellStyle name="Normal 2 2 3 2 2 7 2" xfId="9357"/>
    <cellStyle name="Normal 2 2 3 2 2 7 2 2" xfId="9358"/>
    <cellStyle name="Normal 2 2 3 2 2 7 3" xfId="9359"/>
    <cellStyle name="Normal 2 2 3 2 2 7 4" xfId="9360"/>
    <cellStyle name="Normal 2 2 3 2 2 8" xfId="9361"/>
    <cellStyle name="Normal 2 2 3 2 2 8 2" xfId="9362"/>
    <cellStyle name="Normal 2 2 3 2 2 9" xfId="9363"/>
    <cellStyle name="Normal 2 2 3 2 2_Tab1" xfId="9364"/>
    <cellStyle name="Normal 2 2 3 2 3" xfId="1509"/>
    <cellStyle name="Normal 2 2 3 2 3 2" xfId="1510"/>
    <cellStyle name="Normal 2 2 3 2 3 2 2" xfId="9365"/>
    <cellStyle name="Normal 2 2 3 2 3 2 2 2" xfId="9366"/>
    <cellStyle name="Normal 2 2 3 2 3 2 2 2 2" xfId="9367"/>
    <cellStyle name="Normal 2 2 3 2 3 2 2 2 2 2" xfId="9368"/>
    <cellStyle name="Normal 2 2 3 2 3 2 2 2 3" xfId="9369"/>
    <cellStyle name="Normal 2 2 3 2 3 2 2 2 4" xfId="9370"/>
    <cellStyle name="Normal 2 2 3 2 3 2 2 3" xfId="9371"/>
    <cellStyle name="Normal 2 2 3 2 3 2 2 3 2" xfId="9372"/>
    <cellStyle name="Normal 2 2 3 2 3 2 2 4" xfId="9373"/>
    <cellStyle name="Normal 2 2 3 2 3 2 2 5" xfId="9374"/>
    <cellStyle name="Normal 2 2 3 2 3 2 3" xfId="9375"/>
    <cellStyle name="Normal 2 2 3 2 3 2 3 2" xfId="9376"/>
    <cellStyle name="Normal 2 2 3 2 3 2 3 2 2" xfId="9377"/>
    <cellStyle name="Normal 2 2 3 2 3 2 3 3" xfId="9378"/>
    <cellStyle name="Normal 2 2 3 2 3 2 3 4" xfId="9379"/>
    <cellStyle name="Normal 2 2 3 2 3 2 4" xfId="9380"/>
    <cellStyle name="Normal 2 2 3 2 3 2 4 2" xfId="9381"/>
    <cellStyle name="Normal 2 2 3 2 3 2 4 2 2" xfId="9382"/>
    <cellStyle name="Normal 2 2 3 2 3 2 4 3" xfId="9383"/>
    <cellStyle name="Normal 2 2 3 2 3 2 4 4" xfId="9384"/>
    <cellStyle name="Normal 2 2 3 2 3 2 5" xfId="9385"/>
    <cellStyle name="Normal 2 2 3 2 3 2 5 2" xfId="9386"/>
    <cellStyle name="Normal 2 2 3 2 3 2 6" xfId="9387"/>
    <cellStyle name="Normal 2 2 3 2 3 2 7" xfId="9388"/>
    <cellStyle name="Normal 2 2 3 2 3 3" xfId="1511"/>
    <cellStyle name="Normal 2 2 3 2 3 3 2" xfId="9389"/>
    <cellStyle name="Normal 2 2 3 2 3 3 2 2" xfId="9390"/>
    <cellStyle name="Normal 2 2 3 2 3 3 2 2 2" xfId="9391"/>
    <cellStyle name="Normal 2 2 3 2 3 3 2 2 2 2" xfId="9392"/>
    <cellStyle name="Normal 2 2 3 2 3 3 2 2 3" xfId="9393"/>
    <cellStyle name="Normal 2 2 3 2 3 3 2 2 4" xfId="9394"/>
    <cellStyle name="Normal 2 2 3 2 3 3 2 3" xfId="9395"/>
    <cellStyle name="Normal 2 2 3 2 3 3 2 3 2" xfId="9396"/>
    <cellStyle name="Normal 2 2 3 2 3 3 2 4" xfId="9397"/>
    <cellStyle name="Normal 2 2 3 2 3 3 2 5" xfId="9398"/>
    <cellStyle name="Normal 2 2 3 2 3 3 3" xfId="9399"/>
    <cellStyle name="Normal 2 2 3 2 3 3 3 2" xfId="9400"/>
    <cellStyle name="Normal 2 2 3 2 3 3 3 2 2" xfId="9401"/>
    <cellStyle name="Normal 2 2 3 2 3 3 3 3" xfId="9402"/>
    <cellStyle name="Normal 2 2 3 2 3 3 3 4" xfId="9403"/>
    <cellStyle name="Normal 2 2 3 2 3 3 4" xfId="9404"/>
    <cellStyle name="Normal 2 2 3 2 3 3 4 2" xfId="9405"/>
    <cellStyle name="Normal 2 2 3 2 3 3 4 2 2" xfId="9406"/>
    <cellStyle name="Normal 2 2 3 2 3 3 4 3" xfId="9407"/>
    <cellStyle name="Normal 2 2 3 2 3 3 4 4" xfId="9408"/>
    <cellStyle name="Normal 2 2 3 2 3 3 5" xfId="9409"/>
    <cellStyle name="Normal 2 2 3 2 3 3 5 2" xfId="9410"/>
    <cellStyle name="Normal 2 2 3 2 3 3 6" xfId="9411"/>
    <cellStyle name="Normal 2 2 3 2 3 3 7" xfId="9412"/>
    <cellStyle name="Normal 2 2 3 2 3 4" xfId="9413"/>
    <cellStyle name="Normal 2 2 3 2 3 4 2" xfId="9414"/>
    <cellStyle name="Normal 2 2 3 2 3 4 2 2" xfId="9415"/>
    <cellStyle name="Normal 2 2 3 2 3 4 2 2 2" xfId="9416"/>
    <cellStyle name="Normal 2 2 3 2 3 4 2 3" xfId="9417"/>
    <cellStyle name="Normal 2 2 3 2 3 4 2 4" xfId="9418"/>
    <cellStyle name="Normal 2 2 3 2 3 4 3" xfId="9419"/>
    <cellStyle name="Normal 2 2 3 2 3 4 3 2" xfId="9420"/>
    <cellStyle name="Normal 2 2 3 2 3 4 4" xfId="9421"/>
    <cellStyle name="Normal 2 2 3 2 3 4 5" xfId="9422"/>
    <cellStyle name="Normal 2 2 3 2 3 5" xfId="9423"/>
    <cellStyle name="Normal 2 2 3 2 3 5 2" xfId="9424"/>
    <cellStyle name="Normal 2 2 3 2 3 5 2 2" xfId="9425"/>
    <cellStyle name="Normal 2 2 3 2 3 5 3" xfId="9426"/>
    <cellStyle name="Normal 2 2 3 2 3 5 4" xfId="9427"/>
    <cellStyle name="Normal 2 2 3 2 3 6" xfId="9428"/>
    <cellStyle name="Normal 2 2 3 2 3 6 2" xfId="9429"/>
    <cellStyle name="Normal 2 2 3 2 3 6 2 2" xfId="9430"/>
    <cellStyle name="Normal 2 2 3 2 3 6 3" xfId="9431"/>
    <cellStyle name="Normal 2 2 3 2 3 6 4" xfId="9432"/>
    <cellStyle name="Normal 2 2 3 2 3 7" xfId="9433"/>
    <cellStyle name="Normal 2 2 3 2 3 7 2" xfId="9434"/>
    <cellStyle name="Normal 2 2 3 2 3 8" xfId="9435"/>
    <cellStyle name="Normal 2 2 3 2 3 9" xfId="9436"/>
    <cellStyle name="Normal 2 2 3 2 3_Tab1" xfId="9437"/>
    <cellStyle name="Normal 2 2 3 2 4" xfId="1512"/>
    <cellStyle name="Normal 2 2 3 2 4 2" xfId="9438"/>
    <cellStyle name="Normal 2 2 3 2 4 2 2" xfId="9439"/>
    <cellStyle name="Normal 2 2 3 2 4 2 2 2" xfId="9440"/>
    <cellStyle name="Normal 2 2 3 2 4 2 2 2 2" xfId="9441"/>
    <cellStyle name="Normal 2 2 3 2 4 2 2 3" xfId="9442"/>
    <cellStyle name="Normal 2 2 3 2 4 2 2 4" xfId="9443"/>
    <cellStyle name="Normal 2 2 3 2 4 2 3" xfId="9444"/>
    <cellStyle name="Normal 2 2 3 2 4 2 3 2" xfId="9445"/>
    <cellStyle name="Normal 2 2 3 2 4 2 4" xfId="9446"/>
    <cellStyle name="Normal 2 2 3 2 4 2 5" xfId="9447"/>
    <cellStyle name="Normal 2 2 3 2 4 3" xfId="9448"/>
    <cellStyle name="Normal 2 2 3 2 4 3 2" xfId="9449"/>
    <cellStyle name="Normal 2 2 3 2 4 3 2 2" xfId="9450"/>
    <cellStyle name="Normal 2 2 3 2 4 3 3" xfId="9451"/>
    <cellStyle name="Normal 2 2 3 2 4 3 4" xfId="9452"/>
    <cellStyle name="Normal 2 2 3 2 4 4" xfId="9453"/>
    <cellStyle name="Normal 2 2 3 2 4 4 2" xfId="9454"/>
    <cellStyle name="Normal 2 2 3 2 4 4 2 2" xfId="9455"/>
    <cellStyle name="Normal 2 2 3 2 4 4 3" xfId="9456"/>
    <cellStyle name="Normal 2 2 3 2 4 4 4" xfId="9457"/>
    <cellStyle name="Normal 2 2 3 2 4 5" xfId="9458"/>
    <cellStyle name="Normal 2 2 3 2 4 5 2" xfId="9459"/>
    <cellStyle name="Normal 2 2 3 2 4 6" xfId="9460"/>
    <cellStyle name="Normal 2 2 3 2 4 7" xfId="9461"/>
    <cellStyle name="Normal 2 2 3 2 5" xfId="1513"/>
    <cellStyle name="Normal 2 2 3 2 5 2" xfId="9462"/>
    <cellStyle name="Normal 2 2 3 2 5 2 2" xfId="9463"/>
    <cellStyle name="Normal 2 2 3 2 5 2 2 2" xfId="9464"/>
    <cellStyle name="Normal 2 2 3 2 5 2 2 2 2" xfId="9465"/>
    <cellStyle name="Normal 2 2 3 2 5 2 2 3" xfId="9466"/>
    <cellStyle name="Normal 2 2 3 2 5 2 2 4" xfId="9467"/>
    <cellStyle name="Normal 2 2 3 2 5 2 3" xfId="9468"/>
    <cellStyle name="Normal 2 2 3 2 5 2 3 2" xfId="9469"/>
    <cellStyle name="Normal 2 2 3 2 5 2 4" xfId="9470"/>
    <cellStyle name="Normal 2 2 3 2 5 2 5" xfId="9471"/>
    <cellStyle name="Normal 2 2 3 2 5 3" xfId="9472"/>
    <cellStyle name="Normal 2 2 3 2 5 3 2" xfId="9473"/>
    <cellStyle name="Normal 2 2 3 2 5 3 2 2" xfId="9474"/>
    <cellStyle name="Normal 2 2 3 2 5 3 3" xfId="9475"/>
    <cellStyle name="Normal 2 2 3 2 5 3 4" xfId="9476"/>
    <cellStyle name="Normal 2 2 3 2 5 4" xfId="9477"/>
    <cellStyle name="Normal 2 2 3 2 5 4 2" xfId="9478"/>
    <cellStyle name="Normal 2 2 3 2 5 4 2 2" xfId="9479"/>
    <cellStyle name="Normal 2 2 3 2 5 4 3" xfId="9480"/>
    <cellStyle name="Normal 2 2 3 2 5 4 4" xfId="9481"/>
    <cellStyle name="Normal 2 2 3 2 5 5" xfId="9482"/>
    <cellStyle name="Normal 2 2 3 2 5 5 2" xfId="9483"/>
    <cellStyle name="Normal 2 2 3 2 5 6" xfId="9484"/>
    <cellStyle name="Normal 2 2 3 2 5 7" xfId="9485"/>
    <cellStyle name="Normal 2 2 3 2 6" xfId="9486"/>
    <cellStyle name="Normal 2 2 3 2 6 2" xfId="9487"/>
    <cellStyle name="Normal 2 2 3 2 6 2 2" xfId="9488"/>
    <cellStyle name="Normal 2 2 3 2 6 2 2 2" xfId="9489"/>
    <cellStyle name="Normal 2 2 3 2 6 2 3" xfId="9490"/>
    <cellStyle name="Normal 2 2 3 2 6 2 4" xfId="9491"/>
    <cellStyle name="Normal 2 2 3 2 6 3" xfId="9492"/>
    <cellStyle name="Normal 2 2 3 2 6 3 2" xfId="9493"/>
    <cellStyle name="Normal 2 2 3 2 6 4" xfId="9494"/>
    <cellStyle name="Normal 2 2 3 2 6 5" xfId="9495"/>
    <cellStyle name="Normal 2 2 3 2 7" xfId="9496"/>
    <cellStyle name="Normal 2 2 3 2 7 2" xfId="9497"/>
    <cellStyle name="Normal 2 2 3 2 7 2 2" xfId="9498"/>
    <cellStyle name="Normal 2 2 3 2 7 3" xfId="9499"/>
    <cellStyle name="Normal 2 2 3 2 7 4" xfId="9500"/>
    <cellStyle name="Normal 2 2 3 2 8" xfId="9501"/>
    <cellStyle name="Normal 2 2 3 2 8 2" xfId="9502"/>
    <cellStyle name="Normal 2 2 3 2 8 2 2" xfId="9503"/>
    <cellStyle name="Normal 2 2 3 2 8 3" xfId="9504"/>
    <cellStyle name="Normal 2 2 3 2 8 4" xfId="9505"/>
    <cellStyle name="Normal 2 2 3 2 9" xfId="9506"/>
    <cellStyle name="Normal 2 2 3 2 9 2" xfId="9507"/>
    <cellStyle name="Normal 2 2 3 2_Tab1" xfId="9508"/>
    <cellStyle name="Normal 2 2 3 3" xfId="1514"/>
    <cellStyle name="Normal 2 2 3 3 10" xfId="9509"/>
    <cellStyle name="Normal 2 2 3 3 2" xfId="1515"/>
    <cellStyle name="Normal 2 2 3 3 2 2" xfId="1516"/>
    <cellStyle name="Normal 2 2 3 3 2 2 2" xfId="9510"/>
    <cellStyle name="Normal 2 2 3 3 2 2 2 2" xfId="9511"/>
    <cellStyle name="Normal 2 2 3 3 2 2 2 2 2" xfId="9512"/>
    <cellStyle name="Normal 2 2 3 3 2 2 2 2 2 2" xfId="9513"/>
    <cellStyle name="Normal 2 2 3 3 2 2 2 2 3" xfId="9514"/>
    <cellStyle name="Normal 2 2 3 3 2 2 2 2 4" xfId="9515"/>
    <cellStyle name="Normal 2 2 3 3 2 2 2 3" xfId="9516"/>
    <cellStyle name="Normal 2 2 3 3 2 2 2 3 2" xfId="9517"/>
    <cellStyle name="Normal 2 2 3 3 2 2 2 4" xfId="9518"/>
    <cellStyle name="Normal 2 2 3 3 2 2 2 5" xfId="9519"/>
    <cellStyle name="Normal 2 2 3 3 2 2 3" xfId="9520"/>
    <cellStyle name="Normal 2 2 3 3 2 2 3 2" xfId="9521"/>
    <cellStyle name="Normal 2 2 3 3 2 2 3 2 2" xfId="9522"/>
    <cellStyle name="Normal 2 2 3 3 2 2 3 3" xfId="9523"/>
    <cellStyle name="Normal 2 2 3 3 2 2 3 4" xfId="9524"/>
    <cellStyle name="Normal 2 2 3 3 2 2 4" xfId="9525"/>
    <cellStyle name="Normal 2 2 3 3 2 2 4 2" xfId="9526"/>
    <cellStyle name="Normal 2 2 3 3 2 2 4 2 2" xfId="9527"/>
    <cellStyle name="Normal 2 2 3 3 2 2 4 3" xfId="9528"/>
    <cellStyle name="Normal 2 2 3 3 2 2 4 4" xfId="9529"/>
    <cellStyle name="Normal 2 2 3 3 2 2 5" xfId="9530"/>
    <cellStyle name="Normal 2 2 3 3 2 2 5 2" xfId="9531"/>
    <cellStyle name="Normal 2 2 3 3 2 2 6" xfId="9532"/>
    <cellStyle name="Normal 2 2 3 3 2 2 7" xfId="9533"/>
    <cellStyle name="Normal 2 2 3 3 2 3" xfId="1517"/>
    <cellStyle name="Normal 2 2 3 3 2 3 2" xfId="9534"/>
    <cellStyle name="Normal 2 2 3 3 2 3 2 2" xfId="9535"/>
    <cellStyle name="Normal 2 2 3 3 2 3 2 2 2" xfId="9536"/>
    <cellStyle name="Normal 2 2 3 3 2 3 2 2 2 2" xfId="9537"/>
    <cellStyle name="Normal 2 2 3 3 2 3 2 2 3" xfId="9538"/>
    <cellStyle name="Normal 2 2 3 3 2 3 2 2 4" xfId="9539"/>
    <cellStyle name="Normal 2 2 3 3 2 3 2 3" xfId="9540"/>
    <cellStyle name="Normal 2 2 3 3 2 3 2 3 2" xfId="9541"/>
    <cellStyle name="Normal 2 2 3 3 2 3 2 4" xfId="9542"/>
    <cellStyle name="Normal 2 2 3 3 2 3 2 5" xfId="9543"/>
    <cellStyle name="Normal 2 2 3 3 2 3 3" xfId="9544"/>
    <cellStyle name="Normal 2 2 3 3 2 3 3 2" xfId="9545"/>
    <cellStyle name="Normal 2 2 3 3 2 3 3 2 2" xfId="9546"/>
    <cellStyle name="Normal 2 2 3 3 2 3 3 3" xfId="9547"/>
    <cellStyle name="Normal 2 2 3 3 2 3 3 4" xfId="9548"/>
    <cellStyle name="Normal 2 2 3 3 2 3 4" xfId="9549"/>
    <cellStyle name="Normal 2 2 3 3 2 3 4 2" xfId="9550"/>
    <cellStyle name="Normal 2 2 3 3 2 3 4 2 2" xfId="9551"/>
    <cellStyle name="Normal 2 2 3 3 2 3 4 3" xfId="9552"/>
    <cellStyle name="Normal 2 2 3 3 2 3 4 4" xfId="9553"/>
    <cellStyle name="Normal 2 2 3 3 2 3 5" xfId="9554"/>
    <cellStyle name="Normal 2 2 3 3 2 3 5 2" xfId="9555"/>
    <cellStyle name="Normal 2 2 3 3 2 3 6" xfId="9556"/>
    <cellStyle name="Normal 2 2 3 3 2 3 7" xfId="9557"/>
    <cellStyle name="Normal 2 2 3 3 2 4" xfId="9558"/>
    <cellStyle name="Normal 2 2 3 3 2 4 2" xfId="9559"/>
    <cellStyle name="Normal 2 2 3 3 2 4 2 2" xfId="9560"/>
    <cellStyle name="Normal 2 2 3 3 2 4 2 2 2" xfId="9561"/>
    <cellStyle name="Normal 2 2 3 3 2 4 2 3" xfId="9562"/>
    <cellStyle name="Normal 2 2 3 3 2 4 2 4" xfId="9563"/>
    <cellStyle name="Normal 2 2 3 3 2 4 3" xfId="9564"/>
    <cellStyle name="Normal 2 2 3 3 2 4 3 2" xfId="9565"/>
    <cellStyle name="Normal 2 2 3 3 2 4 4" xfId="9566"/>
    <cellStyle name="Normal 2 2 3 3 2 4 5" xfId="9567"/>
    <cellStyle name="Normal 2 2 3 3 2 5" xfId="9568"/>
    <cellStyle name="Normal 2 2 3 3 2 5 2" xfId="9569"/>
    <cellStyle name="Normal 2 2 3 3 2 5 2 2" xfId="9570"/>
    <cellStyle name="Normal 2 2 3 3 2 5 3" xfId="9571"/>
    <cellStyle name="Normal 2 2 3 3 2 5 4" xfId="9572"/>
    <cellStyle name="Normal 2 2 3 3 2 6" xfId="9573"/>
    <cellStyle name="Normal 2 2 3 3 2 6 2" xfId="9574"/>
    <cellStyle name="Normal 2 2 3 3 2 6 2 2" xfId="9575"/>
    <cellStyle name="Normal 2 2 3 3 2 6 3" xfId="9576"/>
    <cellStyle name="Normal 2 2 3 3 2 6 4" xfId="9577"/>
    <cellStyle name="Normal 2 2 3 3 2 7" xfId="9578"/>
    <cellStyle name="Normal 2 2 3 3 2 7 2" xfId="9579"/>
    <cellStyle name="Normal 2 2 3 3 2 8" xfId="9580"/>
    <cellStyle name="Normal 2 2 3 3 2 9" xfId="9581"/>
    <cellStyle name="Normal 2 2 3 3 2_Tab1" xfId="9582"/>
    <cellStyle name="Normal 2 2 3 3 3" xfId="1518"/>
    <cellStyle name="Normal 2 2 3 3 3 2" xfId="9583"/>
    <cellStyle name="Normal 2 2 3 3 3 2 2" xfId="9584"/>
    <cellStyle name="Normal 2 2 3 3 3 2 2 2" xfId="9585"/>
    <cellStyle name="Normal 2 2 3 3 3 2 2 2 2" xfId="9586"/>
    <cellStyle name="Normal 2 2 3 3 3 2 2 3" xfId="9587"/>
    <cellStyle name="Normal 2 2 3 3 3 2 2 4" xfId="9588"/>
    <cellStyle name="Normal 2 2 3 3 3 2 3" xfId="9589"/>
    <cellStyle name="Normal 2 2 3 3 3 2 3 2" xfId="9590"/>
    <cellStyle name="Normal 2 2 3 3 3 2 4" xfId="9591"/>
    <cellStyle name="Normal 2 2 3 3 3 2 5" xfId="9592"/>
    <cellStyle name="Normal 2 2 3 3 3 3" xfId="9593"/>
    <cellStyle name="Normal 2 2 3 3 3 3 2" xfId="9594"/>
    <cellStyle name="Normal 2 2 3 3 3 3 2 2" xfId="9595"/>
    <cellStyle name="Normal 2 2 3 3 3 3 3" xfId="9596"/>
    <cellStyle name="Normal 2 2 3 3 3 3 4" xfId="9597"/>
    <cellStyle name="Normal 2 2 3 3 3 4" xfId="9598"/>
    <cellStyle name="Normal 2 2 3 3 3 4 2" xfId="9599"/>
    <cellStyle name="Normal 2 2 3 3 3 4 2 2" xfId="9600"/>
    <cellStyle name="Normal 2 2 3 3 3 4 3" xfId="9601"/>
    <cellStyle name="Normal 2 2 3 3 3 4 4" xfId="9602"/>
    <cellStyle name="Normal 2 2 3 3 3 5" xfId="9603"/>
    <cellStyle name="Normal 2 2 3 3 3 5 2" xfId="9604"/>
    <cellStyle name="Normal 2 2 3 3 3 6" xfId="9605"/>
    <cellStyle name="Normal 2 2 3 3 3 7" xfId="9606"/>
    <cellStyle name="Normal 2 2 3 3 4" xfId="1519"/>
    <cellStyle name="Normal 2 2 3 3 4 2" xfId="9607"/>
    <cellStyle name="Normal 2 2 3 3 4 2 2" xfId="9608"/>
    <cellStyle name="Normal 2 2 3 3 4 2 2 2" xfId="9609"/>
    <cellStyle name="Normal 2 2 3 3 4 2 2 2 2" xfId="9610"/>
    <cellStyle name="Normal 2 2 3 3 4 2 2 3" xfId="9611"/>
    <cellStyle name="Normal 2 2 3 3 4 2 2 4" xfId="9612"/>
    <cellStyle name="Normal 2 2 3 3 4 2 3" xfId="9613"/>
    <cellStyle name="Normal 2 2 3 3 4 2 3 2" xfId="9614"/>
    <cellStyle name="Normal 2 2 3 3 4 2 4" xfId="9615"/>
    <cellStyle name="Normal 2 2 3 3 4 2 5" xfId="9616"/>
    <cellStyle name="Normal 2 2 3 3 4 3" xfId="9617"/>
    <cellStyle name="Normal 2 2 3 3 4 3 2" xfId="9618"/>
    <cellStyle name="Normal 2 2 3 3 4 3 2 2" xfId="9619"/>
    <cellStyle name="Normal 2 2 3 3 4 3 3" xfId="9620"/>
    <cellStyle name="Normal 2 2 3 3 4 3 4" xfId="9621"/>
    <cellStyle name="Normal 2 2 3 3 4 4" xfId="9622"/>
    <cellStyle name="Normal 2 2 3 3 4 4 2" xfId="9623"/>
    <cellStyle name="Normal 2 2 3 3 4 4 2 2" xfId="9624"/>
    <cellStyle name="Normal 2 2 3 3 4 4 3" xfId="9625"/>
    <cellStyle name="Normal 2 2 3 3 4 4 4" xfId="9626"/>
    <cellStyle name="Normal 2 2 3 3 4 5" xfId="9627"/>
    <cellStyle name="Normal 2 2 3 3 4 5 2" xfId="9628"/>
    <cellStyle name="Normal 2 2 3 3 4 6" xfId="9629"/>
    <cellStyle name="Normal 2 2 3 3 4 7" xfId="9630"/>
    <cellStyle name="Normal 2 2 3 3 5" xfId="9631"/>
    <cellStyle name="Normal 2 2 3 3 5 2" xfId="9632"/>
    <cellStyle name="Normal 2 2 3 3 5 2 2" xfId="9633"/>
    <cellStyle name="Normal 2 2 3 3 5 2 2 2" xfId="9634"/>
    <cellStyle name="Normal 2 2 3 3 5 2 3" xfId="9635"/>
    <cellStyle name="Normal 2 2 3 3 5 2 4" xfId="9636"/>
    <cellStyle name="Normal 2 2 3 3 5 3" xfId="9637"/>
    <cellStyle name="Normal 2 2 3 3 5 3 2" xfId="9638"/>
    <cellStyle name="Normal 2 2 3 3 5 4" xfId="9639"/>
    <cellStyle name="Normal 2 2 3 3 5 5" xfId="9640"/>
    <cellStyle name="Normal 2 2 3 3 6" xfId="9641"/>
    <cellStyle name="Normal 2 2 3 3 6 2" xfId="9642"/>
    <cellStyle name="Normal 2 2 3 3 6 2 2" xfId="9643"/>
    <cellStyle name="Normal 2 2 3 3 6 3" xfId="9644"/>
    <cellStyle name="Normal 2 2 3 3 6 4" xfId="9645"/>
    <cellStyle name="Normal 2 2 3 3 7" xfId="9646"/>
    <cellStyle name="Normal 2 2 3 3 7 2" xfId="9647"/>
    <cellStyle name="Normal 2 2 3 3 7 2 2" xfId="9648"/>
    <cellStyle name="Normal 2 2 3 3 7 3" xfId="9649"/>
    <cellStyle name="Normal 2 2 3 3 7 4" xfId="9650"/>
    <cellStyle name="Normal 2 2 3 3 8" xfId="9651"/>
    <cellStyle name="Normal 2 2 3 3 8 2" xfId="9652"/>
    <cellStyle name="Normal 2 2 3 3 9" xfId="9653"/>
    <cellStyle name="Normal 2 2 3 3_Tab1" xfId="9654"/>
    <cellStyle name="Normal 2 2 3 4" xfId="1520"/>
    <cellStyle name="Normal 2 2 3 4 2" xfId="1521"/>
    <cellStyle name="Normal 2 2 3 4 2 2" xfId="9655"/>
    <cellStyle name="Normal 2 2 3 4 2 2 2" xfId="9656"/>
    <cellStyle name="Normal 2 2 3 4 2 2 2 2" xfId="9657"/>
    <cellStyle name="Normal 2 2 3 4 2 2 2 2 2" xfId="9658"/>
    <cellStyle name="Normal 2 2 3 4 2 2 2 3" xfId="9659"/>
    <cellStyle name="Normal 2 2 3 4 2 2 2 4" xfId="9660"/>
    <cellStyle name="Normal 2 2 3 4 2 2 3" xfId="9661"/>
    <cellStyle name="Normal 2 2 3 4 2 2 3 2" xfId="9662"/>
    <cellStyle name="Normal 2 2 3 4 2 2 4" xfId="9663"/>
    <cellStyle name="Normal 2 2 3 4 2 2 5" xfId="9664"/>
    <cellStyle name="Normal 2 2 3 4 2 3" xfId="9665"/>
    <cellStyle name="Normal 2 2 3 4 2 3 2" xfId="9666"/>
    <cellStyle name="Normal 2 2 3 4 2 3 2 2" xfId="9667"/>
    <cellStyle name="Normal 2 2 3 4 2 3 3" xfId="9668"/>
    <cellStyle name="Normal 2 2 3 4 2 3 4" xfId="9669"/>
    <cellStyle name="Normal 2 2 3 4 2 4" xfId="9670"/>
    <cellStyle name="Normal 2 2 3 4 2 4 2" xfId="9671"/>
    <cellStyle name="Normal 2 2 3 4 2 4 2 2" xfId="9672"/>
    <cellStyle name="Normal 2 2 3 4 2 4 3" xfId="9673"/>
    <cellStyle name="Normal 2 2 3 4 2 4 4" xfId="9674"/>
    <cellStyle name="Normal 2 2 3 4 2 5" xfId="9675"/>
    <cellStyle name="Normal 2 2 3 4 2 5 2" xfId="9676"/>
    <cellStyle name="Normal 2 2 3 4 2 6" xfId="9677"/>
    <cellStyle name="Normal 2 2 3 4 2 7" xfId="9678"/>
    <cellStyle name="Normal 2 2 3 4 3" xfId="1522"/>
    <cellStyle name="Normal 2 2 3 4 3 2" xfId="9679"/>
    <cellStyle name="Normal 2 2 3 4 3 2 2" xfId="9680"/>
    <cellStyle name="Normal 2 2 3 4 3 2 2 2" xfId="9681"/>
    <cellStyle name="Normal 2 2 3 4 3 2 2 2 2" xfId="9682"/>
    <cellStyle name="Normal 2 2 3 4 3 2 2 3" xfId="9683"/>
    <cellStyle name="Normal 2 2 3 4 3 2 2 4" xfId="9684"/>
    <cellStyle name="Normal 2 2 3 4 3 2 3" xfId="9685"/>
    <cellStyle name="Normal 2 2 3 4 3 2 3 2" xfId="9686"/>
    <cellStyle name="Normal 2 2 3 4 3 2 4" xfId="9687"/>
    <cellStyle name="Normal 2 2 3 4 3 2 5" xfId="9688"/>
    <cellStyle name="Normal 2 2 3 4 3 3" xfId="9689"/>
    <cellStyle name="Normal 2 2 3 4 3 3 2" xfId="9690"/>
    <cellStyle name="Normal 2 2 3 4 3 3 2 2" xfId="9691"/>
    <cellStyle name="Normal 2 2 3 4 3 3 3" xfId="9692"/>
    <cellStyle name="Normal 2 2 3 4 3 3 4" xfId="9693"/>
    <cellStyle name="Normal 2 2 3 4 3 4" xfId="9694"/>
    <cellStyle name="Normal 2 2 3 4 3 4 2" xfId="9695"/>
    <cellStyle name="Normal 2 2 3 4 3 4 2 2" xfId="9696"/>
    <cellStyle name="Normal 2 2 3 4 3 4 3" xfId="9697"/>
    <cellStyle name="Normal 2 2 3 4 3 4 4" xfId="9698"/>
    <cellStyle name="Normal 2 2 3 4 3 5" xfId="9699"/>
    <cellStyle name="Normal 2 2 3 4 3 5 2" xfId="9700"/>
    <cellStyle name="Normal 2 2 3 4 3 6" xfId="9701"/>
    <cellStyle name="Normal 2 2 3 4 3 7" xfId="9702"/>
    <cellStyle name="Normal 2 2 3 4 4" xfId="9703"/>
    <cellStyle name="Normal 2 2 3 4 4 2" xfId="9704"/>
    <cellStyle name="Normal 2 2 3 4 4 2 2" xfId="9705"/>
    <cellStyle name="Normal 2 2 3 4 4 2 2 2" xfId="9706"/>
    <cellStyle name="Normal 2 2 3 4 4 2 3" xfId="9707"/>
    <cellStyle name="Normal 2 2 3 4 4 2 4" xfId="9708"/>
    <cellStyle name="Normal 2 2 3 4 4 3" xfId="9709"/>
    <cellStyle name="Normal 2 2 3 4 4 3 2" xfId="9710"/>
    <cellStyle name="Normal 2 2 3 4 4 4" xfId="9711"/>
    <cellStyle name="Normal 2 2 3 4 4 5" xfId="9712"/>
    <cellStyle name="Normal 2 2 3 4 5" xfId="9713"/>
    <cellStyle name="Normal 2 2 3 4 5 2" xfId="9714"/>
    <cellStyle name="Normal 2 2 3 4 5 2 2" xfId="9715"/>
    <cellStyle name="Normal 2 2 3 4 5 3" xfId="9716"/>
    <cellStyle name="Normal 2 2 3 4 5 4" xfId="9717"/>
    <cellStyle name="Normal 2 2 3 4 6" xfId="9718"/>
    <cellStyle name="Normal 2 2 3 4 6 2" xfId="9719"/>
    <cellStyle name="Normal 2 2 3 4 6 2 2" xfId="9720"/>
    <cellStyle name="Normal 2 2 3 4 6 3" xfId="9721"/>
    <cellStyle name="Normal 2 2 3 4 6 4" xfId="9722"/>
    <cellStyle name="Normal 2 2 3 4 7" xfId="9723"/>
    <cellStyle name="Normal 2 2 3 4 7 2" xfId="9724"/>
    <cellStyle name="Normal 2 2 3 4 8" xfId="9725"/>
    <cellStyle name="Normal 2 2 3 4 9" xfId="9726"/>
    <cellStyle name="Normal 2 2 3 4_Tab1" xfId="9727"/>
    <cellStyle name="Normal 2 2 3 5" xfId="1523"/>
    <cellStyle name="Normal 2 2 3 5 2" xfId="9728"/>
    <cellStyle name="Normal 2 2 3 5 2 2" xfId="9729"/>
    <cellStyle name="Normal 2 2 3 5 2 2 2" xfId="9730"/>
    <cellStyle name="Normal 2 2 3 5 2 2 2 2" xfId="9731"/>
    <cellStyle name="Normal 2 2 3 5 2 2 3" xfId="9732"/>
    <cellStyle name="Normal 2 2 3 5 2 2 4" xfId="9733"/>
    <cellStyle name="Normal 2 2 3 5 2 3" xfId="9734"/>
    <cellStyle name="Normal 2 2 3 5 2 3 2" xfId="9735"/>
    <cellStyle name="Normal 2 2 3 5 2 4" xfId="9736"/>
    <cellStyle name="Normal 2 2 3 5 2 5" xfId="9737"/>
    <cellStyle name="Normal 2 2 3 5 3" xfId="9738"/>
    <cellStyle name="Normal 2 2 3 5 3 2" xfId="9739"/>
    <cellStyle name="Normal 2 2 3 5 3 2 2" xfId="9740"/>
    <cellStyle name="Normal 2 2 3 5 3 3" xfId="9741"/>
    <cellStyle name="Normal 2 2 3 5 3 4" xfId="9742"/>
    <cellStyle name="Normal 2 2 3 5 4" xfId="9743"/>
    <cellStyle name="Normal 2 2 3 5 4 2" xfId="9744"/>
    <cellStyle name="Normal 2 2 3 5 4 2 2" xfId="9745"/>
    <cellStyle name="Normal 2 2 3 5 4 3" xfId="9746"/>
    <cellStyle name="Normal 2 2 3 5 4 4" xfId="9747"/>
    <cellStyle name="Normal 2 2 3 5 5" xfId="9748"/>
    <cellStyle name="Normal 2 2 3 5 5 2" xfId="9749"/>
    <cellStyle name="Normal 2 2 3 5 6" xfId="9750"/>
    <cellStyle name="Normal 2 2 3 5 7" xfId="9751"/>
    <cellStyle name="Normal 2 2 3 6" xfId="1524"/>
    <cellStyle name="Normal 2 2 3 6 2" xfId="9752"/>
    <cellStyle name="Normal 2 2 3 6 2 2" xfId="9753"/>
    <cellStyle name="Normal 2 2 3 6 2 2 2" xfId="9754"/>
    <cellStyle name="Normal 2 2 3 6 2 2 2 2" xfId="9755"/>
    <cellStyle name="Normal 2 2 3 6 2 2 3" xfId="9756"/>
    <cellStyle name="Normal 2 2 3 6 2 2 4" xfId="9757"/>
    <cellStyle name="Normal 2 2 3 6 2 3" xfId="9758"/>
    <cellStyle name="Normal 2 2 3 6 2 3 2" xfId="9759"/>
    <cellStyle name="Normal 2 2 3 6 2 4" xfId="9760"/>
    <cellStyle name="Normal 2 2 3 6 2 5" xfId="9761"/>
    <cellStyle name="Normal 2 2 3 6 3" xfId="9762"/>
    <cellStyle name="Normal 2 2 3 6 3 2" xfId="9763"/>
    <cellStyle name="Normal 2 2 3 6 3 2 2" xfId="9764"/>
    <cellStyle name="Normal 2 2 3 6 3 3" xfId="9765"/>
    <cellStyle name="Normal 2 2 3 6 3 4" xfId="9766"/>
    <cellStyle name="Normal 2 2 3 6 4" xfId="9767"/>
    <cellStyle name="Normal 2 2 3 6 4 2" xfId="9768"/>
    <cellStyle name="Normal 2 2 3 6 4 2 2" xfId="9769"/>
    <cellStyle name="Normal 2 2 3 6 4 3" xfId="9770"/>
    <cellStyle name="Normal 2 2 3 6 4 4" xfId="9771"/>
    <cellStyle name="Normal 2 2 3 6 5" xfId="9772"/>
    <cellStyle name="Normal 2 2 3 6 5 2" xfId="9773"/>
    <cellStyle name="Normal 2 2 3 6 6" xfId="9774"/>
    <cellStyle name="Normal 2 2 3 6 7" xfId="9775"/>
    <cellStyle name="Normal 2 2 3 7" xfId="9776"/>
    <cellStyle name="Normal 2 2 3 7 2" xfId="9777"/>
    <cellStyle name="Normal 2 2 3 7 2 2" xfId="9778"/>
    <cellStyle name="Normal 2 2 3 7 2 2 2" xfId="9779"/>
    <cellStyle name="Normal 2 2 3 7 2 3" xfId="9780"/>
    <cellStyle name="Normal 2 2 3 7 2 4" xfId="9781"/>
    <cellStyle name="Normal 2 2 3 7 3" xfId="9782"/>
    <cellStyle name="Normal 2 2 3 7 3 2" xfId="9783"/>
    <cellStyle name="Normal 2 2 3 7 4" xfId="9784"/>
    <cellStyle name="Normal 2 2 3 7 5" xfId="9785"/>
    <cellStyle name="Normal 2 2 3 8" xfId="9786"/>
    <cellStyle name="Normal 2 2 3 8 2" xfId="9787"/>
    <cellStyle name="Normal 2 2 3 8 2 2" xfId="9788"/>
    <cellStyle name="Normal 2 2 3 8 3" xfId="9789"/>
    <cellStyle name="Normal 2 2 3 8 4" xfId="9790"/>
    <cellStyle name="Normal 2 2 3 9" xfId="9791"/>
    <cellStyle name="Normal 2 2 3 9 2" xfId="9792"/>
    <cellStyle name="Normal 2 2 3 9 2 2" xfId="9793"/>
    <cellStyle name="Normal 2 2 3 9 3" xfId="9794"/>
    <cellStyle name="Normal 2 2 3 9 4" xfId="9795"/>
    <cellStyle name="Normal 2 2 3_Tab1" xfId="9796"/>
    <cellStyle name="Normal 2 2 4" xfId="1525"/>
    <cellStyle name="Normal 2 2 4 10" xfId="9797"/>
    <cellStyle name="Normal 2 2 4 10 2" xfId="9798"/>
    <cellStyle name="Normal 2 2 4 11" xfId="9799"/>
    <cellStyle name="Normal 2 2 4 12" xfId="9800"/>
    <cellStyle name="Normal 2 2 4 2" xfId="1526"/>
    <cellStyle name="Normal 2 2 4 2 10" xfId="9801"/>
    <cellStyle name="Normal 2 2 4 2 11" xfId="9802"/>
    <cellStyle name="Normal 2 2 4 2 2" xfId="1527"/>
    <cellStyle name="Normal 2 2 4 2 2 10" xfId="9803"/>
    <cellStyle name="Normal 2 2 4 2 2 2" xfId="1528"/>
    <cellStyle name="Normal 2 2 4 2 2 2 2" xfId="1529"/>
    <cellStyle name="Normal 2 2 4 2 2 2 2 2" xfId="9804"/>
    <cellStyle name="Normal 2 2 4 2 2 2 2 2 2" xfId="9805"/>
    <cellStyle name="Normal 2 2 4 2 2 2 2 2 2 2" xfId="9806"/>
    <cellStyle name="Normal 2 2 4 2 2 2 2 2 2 2 2" xfId="9807"/>
    <cellStyle name="Normal 2 2 4 2 2 2 2 2 2 3" xfId="9808"/>
    <cellStyle name="Normal 2 2 4 2 2 2 2 2 2 4" xfId="9809"/>
    <cellStyle name="Normal 2 2 4 2 2 2 2 2 3" xfId="9810"/>
    <cellStyle name="Normal 2 2 4 2 2 2 2 2 3 2" xfId="9811"/>
    <cellStyle name="Normal 2 2 4 2 2 2 2 2 4" xfId="9812"/>
    <cellStyle name="Normal 2 2 4 2 2 2 2 2 5" xfId="9813"/>
    <cellStyle name="Normal 2 2 4 2 2 2 2 3" xfId="9814"/>
    <cellStyle name="Normal 2 2 4 2 2 2 2 3 2" xfId="9815"/>
    <cellStyle name="Normal 2 2 4 2 2 2 2 3 2 2" xfId="9816"/>
    <cellStyle name="Normal 2 2 4 2 2 2 2 3 3" xfId="9817"/>
    <cellStyle name="Normal 2 2 4 2 2 2 2 3 4" xfId="9818"/>
    <cellStyle name="Normal 2 2 4 2 2 2 2 4" xfId="9819"/>
    <cellStyle name="Normal 2 2 4 2 2 2 2 4 2" xfId="9820"/>
    <cellStyle name="Normal 2 2 4 2 2 2 2 4 2 2" xfId="9821"/>
    <cellStyle name="Normal 2 2 4 2 2 2 2 4 3" xfId="9822"/>
    <cellStyle name="Normal 2 2 4 2 2 2 2 4 4" xfId="9823"/>
    <cellStyle name="Normal 2 2 4 2 2 2 2 5" xfId="9824"/>
    <cellStyle name="Normal 2 2 4 2 2 2 2 5 2" xfId="9825"/>
    <cellStyle name="Normal 2 2 4 2 2 2 2 6" xfId="9826"/>
    <cellStyle name="Normal 2 2 4 2 2 2 2 7" xfId="9827"/>
    <cellStyle name="Normal 2 2 4 2 2 2 3" xfId="1530"/>
    <cellStyle name="Normal 2 2 4 2 2 2 3 2" xfId="9828"/>
    <cellStyle name="Normal 2 2 4 2 2 2 3 2 2" xfId="9829"/>
    <cellStyle name="Normal 2 2 4 2 2 2 3 2 2 2" xfId="9830"/>
    <cellStyle name="Normal 2 2 4 2 2 2 3 2 2 2 2" xfId="9831"/>
    <cellStyle name="Normal 2 2 4 2 2 2 3 2 2 3" xfId="9832"/>
    <cellStyle name="Normal 2 2 4 2 2 2 3 2 2 4" xfId="9833"/>
    <cellStyle name="Normal 2 2 4 2 2 2 3 2 3" xfId="9834"/>
    <cellStyle name="Normal 2 2 4 2 2 2 3 2 3 2" xfId="9835"/>
    <cellStyle name="Normal 2 2 4 2 2 2 3 2 4" xfId="9836"/>
    <cellStyle name="Normal 2 2 4 2 2 2 3 2 5" xfId="9837"/>
    <cellStyle name="Normal 2 2 4 2 2 2 3 3" xfId="9838"/>
    <cellStyle name="Normal 2 2 4 2 2 2 3 3 2" xfId="9839"/>
    <cellStyle name="Normal 2 2 4 2 2 2 3 3 2 2" xfId="9840"/>
    <cellStyle name="Normal 2 2 4 2 2 2 3 3 3" xfId="9841"/>
    <cellStyle name="Normal 2 2 4 2 2 2 3 3 4" xfId="9842"/>
    <cellStyle name="Normal 2 2 4 2 2 2 3 4" xfId="9843"/>
    <cellStyle name="Normal 2 2 4 2 2 2 3 4 2" xfId="9844"/>
    <cellStyle name="Normal 2 2 4 2 2 2 3 4 2 2" xfId="9845"/>
    <cellStyle name="Normal 2 2 4 2 2 2 3 4 3" xfId="9846"/>
    <cellStyle name="Normal 2 2 4 2 2 2 3 4 4" xfId="9847"/>
    <cellStyle name="Normal 2 2 4 2 2 2 3 5" xfId="9848"/>
    <cellStyle name="Normal 2 2 4 2 2 2 3 5 2" xfId="9849"/>
    <cellStyle name="Normal 2 2 4 2 2 2 3 6" xfId="9850"/>
    <cellStyle name="Normal 2 2 4 2 2 2 3 7" xfId="9851"/>
    <cellStyle name="Normal 2 2 4 2 2 2 4" xfId="9852"/>
    <cellStyle name="Normal 2 2 4 2 2 2 4 2" xfId="9853"/>
    <cellStyle name="Normal 2 2 4 2 2 2 4 2 2" xfId="9854"/>
    <cellStyle name="Normal 2 2 4 2 2 2 4 2 2 2" xfId="9855"/>
    <cellStyle name="Normal 2 2 4 2 2 2 4 2 3" xfId="9856"/>
    <cellStyle name="Normal 2 2 4 2 2 2 4 2 4" xfId="9857"/>
    <cellStyle name="Normal 2 2 4 2 2 2 4 3" xfId="9858"/>
    <cellStyle name="Normal 2 2 4 2 2 2 4 3 2" xfId="9859"/>
    <cellStyle name="Normal 2 2 4 2 2 2 4 4" xfId="9860"/>
    <cellStyle name="Normal 2 2 4 2 2 2 4 5" xfId="9861"/>
    <cellStyle name="Normal 2 2 4 2 2 2 5" xfId="9862"/>
    <cellStyle name="Normal 2 2 4 2 2 2 5 2" xfId="9863"/>
    <cellStyle name="Normal 2 2 4 2 2 2 5 2 2" xfId="9864"/>
    <cellStyle name="Normal 2 2 4 2 2 2 5 3" xfId="9865"/>
    <cellStyle name="Normal 2 2 4 2 2 2 5 4" xfId="9866"/>
    <cellStyle name="Normal 2 2 4 2 2 2 6" xfId="9867"/>
    <cellStyle name="Normal 2 2 4 2 2 2 6 2" xfId="9868"/>
    <cellStyle name="Normal 2 2 4 2 2 2 6 2 2" xfId="9869"/>
    <cellStyle name="Normal 2 2 4 2 2 2 6 3" xfId="9870"/>
    <cellStyle name="Normal 2 2 4 2 2 2 6 4" xfId="9871"/>
    <cellStyle name="Normal 2 2 4 2 2 2 7" xfId="9872"/>
    <cellStyle name="Normal 2 2 4 2 2 2 7 2" xfId="9873"/>
    <cellStyle name="Normal 2 2 4 2 2 2 8" xfId="9874"/>
    <cellStyle name="Normal 2 2 4 2 2 2 9" xfId="9875"/>
    <cellStyle name="Normal 2 2 4 2 2 2_Tab1" xfId="9876"/>
    <cellStyle name="Normal 2 2 4 2 2 3" xfId="1531"/>
    <cellStyle name="Normal 2 2 4 2 2 3 2" xfId="9877"/>
    <cellStyle name="Normal 2 2 4 2 2 3 2 2" xfId="9878"/>
    <cellStyle name="Normal 2 2 4 2 2 3 2 2 2" xfId="9879"/>
    <cellStyle name="Normal 2 2 4 2 2 3 2 2 2 2" xfId="9880"/>
    <cellStyle name="Normal 2 2 4 2 2 3 2 2 3" xfId="9881"/>
    <cellStyle name="Normal 2 2 4 2 2 3 2 2 4" xfId="9882"/>
    <cellStyle name="Normal 2 2 4 2 2 3 2 3" xfId="9883"/>
    <cellStyle name="Normal 2 2 4 2 2 3 2 3 2" xfId="9884"/>
    <cellStyle name="Normal 2 2 4 2 2 3 2 4" xfId="9885"/>
    <cellStyle name="Normal 2 2 4 2 2 3 2 5" xfId="9886"/>
    <cellStyle name="Normal 2 2 4 2 2 3 3" xfId="9887"/>
    <cellStyle name="Normal 2 2 4 2 2 3 3 2" xfId="9888"/>
    <cellStyle name="Normal 2 2 4 2 2 3 3 2 2" xfId="9889"/>
    <cellStyle name="Normal 2 2 4 2 2 3 3 3" xfId="9890"/>
    <cellStyle name="Normal 2 2 4 2 2 3 3 4" xfId="9891"/>
    <cellStyle name="Normal 2 2 4 2 2 3 4" xfId="9892"/>
    <cellStyle name="Normal 2 2 4 2 2 3 4 2" xfId="9893"/>
    <cellStyle name="Normal 2 2 4 2 2 3 4 2 2" xfId="9894"/>
    <cellStyle name="Normal 2 2 4 2 2 3 4 3" xfId="9895"/>
    <cellStyle name="Normal 2 2 4 2 2 3 4 4" xfId="9896"/>
    <cellStyle name="Normal 2 2 4 2 2 3 5" xfId="9897"/>
    <cellStyle name="Normal 2 2 4 2 2 3 5 2" xfId="9898"/>
    <cellStyle name="Normal 2 2 4 2 2 3 6" xfId="9899"/>
    <cellStyle name="Normal 2 2 4 2 2 3 7" xfId="9900"/>
    <cellStyle name="Normal 2 2 4 2 2 4" xfId="1532"/>
    <cellStyle name="Normal 2 2 4 2 2 4 2" xfId="9901"/>
    <cellStyle name="Normal 2 2 4 2 2 4 2 2" xfId="9902"/>
    <cellStyle name="Normal 2 2 4 2 2 4 2 2 2" xfId="9903"/>
    <cellStyle name="Normal 2 2 4 2 2 4 2 2 2 2" xfId="9904"/>
    <cellStyle name="Normal 2 2 4 2 2 4 2 2 3" xfId="9905"/>
    <cellStyle name="Normal 2 2 4 2 2 4 2 2 4" xfId="9906"/>
    <cellStyle name="Normal 2 2 4 2 2 4 2 3" xfId="9907"/>
    <cellStyle name="Normal 2 2 4 2 2 4 2 3 2" xfId="9908"/>
    <cellStyle name="Normal 2 2 4 2 2 4 2 4" xfId="9909"/>
    <cellStyle name="Normal 2 2 4 2 2 4 2 5" xfId="9910"/>
    <cellStyle name="Normal 2 2 4 2 2 4 3" xfId="9911"/>
    <cellStyle name="Normal 2 2 4 2 2 4 3 2" xfId="9912"/>
    <cellStyle name="Normal 2 2 4 2 2 4 3 2 2" xfId="9913"/>
    <cellStyle name="Normal 2 2 4 2 2 4 3 3" xfId="9914"/>
    <cellStyle name="Normal 2 2 4 2 2 4 3 4" xfId="9915"/>
    <cellStyle name="Normal 2 2 4 2 2 4 4" xfId="9916"/>
    <cellStyle name="Normal 2 2 4 2 2 4 4 2" xfId="9917"/>
    <cellStyle name="Normal 2 2 4 2 2 4 4 2 2" xfId="9918"/>
    <cellStyle name="Normal 2 2 4 2 2 4 4 3" xfId="9919"/>
    <cellStyle name="Normal 2 2 4 2 2 4 4 4" xfId="9920"/>
    <cellStyle name="Normal 2 2 4 2 2 4 5" xfId="9921"/>
    <cellStyle name="Normal 2 2 4 2 2 4 5 2" xfId="9922"/>
    <cellStyle name="Normal 2 2 4 2 2 4 6" xfId="9923"/>
    <cellStyle name="Normal 2 2 4 2 2 4 7" xfId="9924"/>
    <cellStyle name="Normal 2 2 4 2 2 5" xfId="9925"/>
    <cellStyle name="Normal 2 2 4 2 2 5 2" xfId="9926"/>
    <cellStyle name="Normal 2 2 4 2 2 5 2 2" xfId="9927"/>
    <cellStyle name="Normal 2 2 4 2 2 5 2 2 2" xfId="9928"/>
    <cellStyle name="Normal 2 2 4 2 2 5 2 3" xfId="9929"/>
    <cellStyle name="Normal 2 2 4 2 2 5 2 4" xfId="9930"/>
    <cellStyle name="Normal 2 2 4 2 2 5 3" xfId="9931"/>
    <cellStyle name="Normal 2 2 4 2 2 5 3 2" xfId="9932"/>
    <cellStyle name="Normal 2 2 4 2 2 5 4" xfId="9933"/>
    <cellStyle name="Normal 2 2 4 2 2 5 5" xfId="9934"/>
    <cellStyle name="Normal 2 2 4 2 2 6" xfId="9935"/>
    <cellStyle name="Normal 2 2 4 2 2 6 2" xfId="9936"/>
    <cellStyle name="Normal 2 2 4 2 2 6 2 2" xfId="9937"/>
    <cellStyle name="Normal 2 2 4 2 2 6 3" xfId="9938"/>
    <cellStyle name="Normal 2 2 4 2 2 6 4" xfId="9939"/>
    <cellStyle name="Normal 2 2 4 2 2 7" xfId="9940"/>
    <cellStyle name="Normal 2 2 4 2 2 7 2" xfId="9941"/>
    <cellStyle name="Normal 2 2 4 2 2 7 2 2" xfId="9942"/>
    <cellStyle name="Normal 2 2 4 2 2 7 3" xfId="9943"/>
    <cellStyle name="Normal 2 2 4 2 2 7 4" xfId="9944"/>
    <cellStyle name="Normal 2 2 4 2 2 8" xfId="9945"/>
    <cellStyle name="Normal 2 2 4 2 2 8 2" xfId="9946"/>
    <cellStyle name="Normal 2 2 4 2 2 9" xfId="9947"/>
    <cellStyle name="Normal 2 2 4 2 2_Tab1" xfId="9948"/>
    <cellStyle name="Normal 2 2 4 2 3" xfId="1533"/>
    <cellStyle name="Normal 2 2 4 2 3 2" xfId="1534"/>
    <cellStyle name="Normal 2 2 4 2 3 2 2" xfId="9949"/>
    <cellStyle name="Normal 2 2 4 2 3 2 2 2" xfId="9950"/>
    <cellStyle name="Normal 2 2 4 2 3 2 2 2 2" xfId="9951"/>
    <cellStyle name="Normal 2 2 4 2 3 2 2 2 2 2" xfId="9952"/>
    <cellStyle name="Normal 2 2 4 2 3 2 2 2 3" xfId="9953"/>
    <cellStyle name="Normal 2 2 4 2 3 2 2 2 4" xfId="9954"/>
    <cellStyle name="Normal 2 2 4 2 3 2 2 3" xfId="9955"/>
    <cellStyle name="Normal 2 2 4 2 3 2 2 3 2" xfId="9956"/>
    <cellStyle name="Normal 2 2 4 2 3 2 2 4" xfId="9957"/>
    <cellStyle name="Normal 2 2 4 2 3 2 2 5" xfId="9958"/>
    <cellStyle name="Normal 2 2 4 2 3 2 3" xfId="9959"/>
    <cellStyle name="Normal 2 2 4 2 3 2 3 2" xfId="9960"/>
    <cellStyle name="Normal 2 2 4 2 3 2 3 2 2" xfId="9961"/>
    <cellStyle name="Normal 2 2 4 2 3 2 3 3" xfId="9962"/>
    <cellStyle name="Normal 2 2 4 2 3 2 3 4" xfId="9963"/>
    <cellStyle name="Normal 2 2 4 2 3 2 4" xfId="9964"/>
    <cellStyle name="Normal 2 2 4 2 3 2 4 2" xfId="9965"/>
    <cellStyle name="Normal 2 2 4 2 3 2 4 2 2" xfId="9966"/>
    <cellStyle name="Normal 2 2 4 2 3 2 4 3" xfId="9967"/>
    <cellStyle name="Normal 2 2 4 2 3 2 4 4" xfId="9968"/>
    <cellStyle name="Normal 2 2 4 2 3 2 5" xfId="9969"/>
    <cellStyle name="Normal 2 2 4 2 3 2 5 2" xfId="9970"/>
    <cellStyle name="Normal 2 2 4 2 3 2 6" xfId="9971"/>
    <cellStyle name="Normal 2 2 4 2 3 2 7" xfId="9972"/>
    <cellStyle name="Normal 2 2 4 2 3 3" xfId="1535"/>
    <cellStyle name="Normal 2 2 4 2 3 3 2" xfId="9973"/>
    <cellStyle name="Normal 2 2 4 2 3 3 2 2" xfId="9974"/>
    <cellStyle name="Normal 2 2 4 2 3 3 2 2 2" xfId="9975"/>
    <cellStyle name="Normal 2 2 4 2 3 3 2 2 2 2" xfId="9976"/>
    <cellStyle name="Normal 2 2 4 2 3 3 2 2 3" xfId="9977"/>
    <cellStyle name="Normal 2 2 4 2 3 3 2 2 4" xfId="9978"/>
    <cellStyle name="Normal 2 2 4 2 3 3 2 3" xfId="9979"/>
    <cellStyle name="Normal 2 2 4 2 3 3 2 3 2" xfId="9980"/>
    <cellStyle name="Normal 2 2 4 2 3 3 2 4" xfId="9981"/>
    <cellStyle name="Normal 2 2 4 2 3 3 2 5" xfId="9982"/>
    <cellStyle name="Normal 2 2 4 2 3 3 3" xfId="9983"/>
    <cellStyle name="Normal 2 2 4 2 3 3 3 2" xfId="9984"/>
    <cellStyle name="Normal 2 2 4 2 3 3 3 2 2" xfId="9985"/>
    <cellStyle name="Normal 2 2 4 2 3 3 3 3" xfId="9986"/>
    <cellStyle name="Normal 2 2 4 2 3 3 3 4" xfId="9987"/>
    <cellStyle name="Normal 2 2 4 2 3 3 4" xfId="9988"/>
    <cellStyle name="Normal 2 2 4 2 3 3 4 2" xfId="9989"/>
    <cellStyle name="Normal 2 2 4 2 3 3 4 2 2" xfId="9990"/>
    <cellStyle name="Normal 2 2 4 2 3 3 4 3" xfId="9991"/>
    <cellStyle name="Normal 2 2 4 2 3 3 4 4" xfId="9992"/>
    <cellStyle name="Normal 2 2 4 2 3 3 5" xfId="9993"/>
    <cellStyle name="Normal 2 2 4 2 3 3 5 2" xfId="9994"/>
    <cellStyle name="Normal 2 2 4 2 3 3 6" xfId="9995"/>
    <cellStyle name="Normal 2 2 4 2 3 3 7" xfId="9996"/>
    <cellStyle name="Normal 2 2 4 2 3 4" xfId="9997"/>
    <cellStyle name="Normal 2 2 4 2 3 4 2" xfId="9998"/>
    <cellStyle name="Normal 2 2 4 2 3 4 2 2" xfId="9999"/>
    <cellStyle name="Normal 2 2 4 2 3 4 2 2 2" xfId="10000"/>
    <cellStyle name="Normal 2 2 4 2 3 4 2 3" xfId="10001"/>
    <cellStyle name="Normal 2 2 4 2 3 4 2 4" xfId="10002"/>
    <cellStyle name="Normal 2 2 4 2 3 4 3" xfId="10003"/>
    <cellStyle name="Normal 2 2 4 2 3 4 3 2" xfId="10004"/>
    <cellStyle name="Normal 2 2 4 2 3 4 4" xfId="10005"/>
    <cellStyle name="Normal 2 2 4 2 3 4 5" xfId="10006"/>
    <cellStyle name="Normal 2 2 4 2 3 5" xfId="10007"/>
    <cellStyle name="Normal 2 2 4 2 3 5 2" xfId="10008"/>
    <cellStyle name="Normal 2 2 4 2 3 5 2 2" xfId="10009"/>
    <cellStyle name="Normal 2 2 4 2 3 5 3" xfId="10010"/>
    <cellStyle name="Normal 2 2 4 2 3 5 4" xfId="10011"/>
    <cellStyle name="Normal 2 2 4 2 3 6" xfId="10012"/>
    <cellStyle name="Normal 2 2 4 2 3 6 2" xfId="10013"/>
    <cellStyle name="Normal 2 2 4 2 3 6 2 2" xfId="10014"/>
    <cellStyle name="Normal 2 2 4 2 3 6 3" xfId="10015"/>
    <cellStyle name="Normal 2 2 4 2 3 6 4" xfId="10016"/>
    <cellStyle name="Normal 2 2 4 2 3 7" xfId="10017"/>
    <cellStyle name="Normal 2 2 4 2 3 7 2" xfId="10018"/>
    <cellStyle name="Normal 2 2 4 2 3 8" xfId="10019"/>
    <cellStyle name="Normal 2 2 4 2 3 9" xfId="10020"/>
    <cellStyle name="Normal 2 2 4 2 3_Tab1" xfId="10021"/>
    <cellStyle name="Normal 2 2 4 2 4" xfId="1536"/>
    <cellStyle name="Normal 2 2 4 2 4 2" xfId="10022"/>
    <cellStyle name="Normal 2 2 4 2 4 2 2" xfId="10023"/>
    <cellStyle name="Normal 2 2 4 2 4 2 2 2" xfId="10024"/>
    <cellStyle name="Normal 2 2 4 2 4 2 2 2 2" xfId="10025"/>
    <cellStyle name="Normal 2 2 4 2 4 2 2 3" xfId="10026"/>
    <cellStyle name="Normal 2 2 4 2 4 2 2 4" xfId="10027"/>
    <cellStyle name="Normal 2 2 4 2 4 2 3" xfId="10028"/>
    <cellStyle name="Normal 2 2 4 2 4 2 3 2" xfId="10029"/>
    <cellStyle name="Normal 2 2 4 2 4 2 4" xfId="10030"/>
    <cellStyle name="Normal 2 2 4 2 4 2 5" xfId="10031"/>
    <cellStyle name="Normal 2 2 4 2 4 3" xfId="10032"/>
    <cellStyle name="Normal 2 2 4 2 4 3 2" xfId="10033"/>
    <cellStyle name="Normal 2 2 4 2 4 3 2 2" xfId="10034"/>
    <cellStyle name="Normal 2 2 4 2 4 3 3" xfId="10035"/>
    <cellStyle name="Normal 2 2 4 2 4 3 4" xfId="10036"/>
    <cellStyle name="Normal 2 2 4 2 4 4" xfId="10037"/>
    <cellStyle name="Normal 2 2 4 2 4 4 2" xfId="10038"/>
    <cellStyle name="Normal 2 2 4 2 4 4 2 2" xfId="10039"/>
    <cellStyle name="Normal 2 2 4 2 4 4 3" xfId="10040"/>
    <cellStyle name="Normal 2 2 4 2 4 4 4" xfId="10041"/>
    <cellStyle name="Normal 2 2 4 2 4 5" xfId="10042"/>
    <cellStyle name="Normal 2 2 4 2 4 5 2" xfId="10043"/>
    <cellStyle name="Normal 2 2 4 2 4 6" xfId="10044"/>
    <cellStyle name="Normal 2 2 4 2 4 7" xfId="10045"/>
    <cellStyle name="Normal 2 2 4 2 5" xfId="1537"/>
    <cellStyle name="Normal 2 2 4 2 5 2" xfId="10046"/>
    <cellStyle name="Normal 2 2 4 2 5 2 2" xfId="10047"/>
    <cellStyle name="Normal 2 2 4 2 5 2 2 2" xfId="10048"/>
    <cellStyle name="Normal 2 2 4 2 5 2 2 2 2" xfId="10049"/>
    <cellStyle name="Normal 2 2 4 2 5 2 2 3" xfId="10050"/>
    <cellStyle name="Normal 2 2 4 2 5 2 2 4" xfId="10051"/>
    <cellStyle name="Normal 2 2 4 2 5 2 3" xfId="10052"/>
    <cellStyle name="Normal 2 2 4 2 5 2 3 2" xfId="10053"/>
    <cellStyle name="Normal 2 2 4 2 5 2 4" xfId="10054"/>
    <cellStyle name="Normal 2 2 4 2 5 2 5" xfId="10055"/>
    <cellStyle name="Normal 2 2 4 2 5 3" xfId="10056"/>
    <cellStyle name="Normal 2 2 4 2 5 3 2" xfId="10057"/>
    <cellStyle name="Normal 2 2 4 2 5 3 2 2" xfId="10058"/>
    <cellStyle name="Normal 2 2 4 2 5 3 3" xfId="10059"/>
    <cellStyle name="Normal 2 2 4 2 5 3 4" xfId="10060"/>
    <cellStyle name="Normal 2 2 4 2 5 4" xfId="10061"/>
    <cellStyle name="Normal 2 2 4 2 5 4 2" xfId="10062"/>
    <cellStyle name="Normal 2 2 4 2 5 4 2 2" xfId="10063"/>
    <cellStyle name="Normal 2 2 4 2 5 4 3" xfId="10064"/>
    <cellStyle name="Normal 2 2 4 2 5 4 4" xfId="10065"/>
    <cellStyle name="Normal 2 2 4 2 5 5" xfId="10066"/>
    <cellStyle name="Normal 2 2 4 2 5 5 2" xfId="10067"/>
    <cellStyle name="Normal 2 2 4 2 5 6" xfId="10068"/>
    <cellStyle name="Normal 2 2 4 2 5 7" xfId="10069"/>
    <cellStyle name="Normal 2 2 4 2 6" xfId="10070"/>
    <cellStyle name="Normal 2 2 4 2 6 2" xfId="10071"/>
    <cellStyle name="Normal 2 2 4 2 6 2 2" xfId="10072"/>
    <cellStyle name="Normal 2 2 4 2 6 2 2 2" xfId="10073"/>
    <cellStyle name="Normal 2 2 4 2 6 2 3" xfId="10074"/>
    <cellStyle name="Normal 2 2 4 2 6 2 4" xfId="10075"/>
    <cellStyle name="Normal 2 2 4 2 6 3" xfId="10076"/>
    <cellStyle name="Normal 2 2 4 2 6 3 2" xfId="10077"/>
    <cellStyle name="Normal 2 2 4 2 6 4" xfId="10078"/>
    <cellStyle name="Normal 2 2 4 2 6 5" xfId="10079"/>
    <cellStyle name="Normal 2 2 4 2 7" xfId="10080"/>
    <cellStyle name="Normal 2 2 4 2 7 2" xfId="10081"/>
    <cellStyle name="Normal 2 2 4 2 7 2 2" xfId="10082"/>
    <cellStyle name="Normal 2 2 4 2 7 3" xfId="10083"/>
    <cellStyle name="Normal 2 2 4 2 7 4" xfId="10084"/>
    <cellStyle name="Normal 2 2 4 2 8" xfId="10085"/>
    <cellStyle name="Normal 2 2 4 2 8 2" xfId="10086"/>
    <cellStyle name="Normal 2 2 4 2 8 2 2" xfId="10087"/>
    <cellStyle name="Normal 2 2 4 2 8 3" xfId="10088"/>
    <cellStyle name="Normal 2 2 4 2 8 4" xfId="10089"/>
    <cellStyle name="Normal 2 2 4 2 9" xfId="10090"/>
    <cellStyle name="Normal 2 2 4 2 9 2" xfId="10091"/>
    <cellStyle name="Normal 2 2 4 2_Tab1" xfId="10092"/>
    <cellStyle name="Normal 2 2 4 3" xfId="1538"/>
    <cellStyle name="Normal 2 2 4 3 10" xfId="10093"/>
    <cellStyle name="Normal 2 2 4 3 2" xfId="1539"/>
    <cellStyle name="Normal 2 2 4 3 2 2" xfId="1540"/>
    <cellStyle name="Normal 2 2 4 3 2 2 2" xfId="10094"/>
    <cellStyle name="Normal 2 2 4 3 2 2 2 2" xfId="10095"/>
    <cellStyle name="Normal 2 2 4 3 2 2 2 2 2" xfId="10096"/>
    <cellStyle name="Normal 2 2 4 3 2 2 2 2 2 2" xfId="10097"/>
    <cellStyle name="Normal 2 2 4 3 2 2 2 2 3" xfId="10098"/>
    <cellStyle name="Normal 2 2 4 3 2 2 2 2 4" xfId="10099"/>
    <cellStyle name="Normal 2 2 4 3 2 2 2 3" xfId="10100"/>
    <cellStyle name="Normal 2 2 4 3 2 2 2 3 2" xfId="10101"/>
    <cellStyle name="Normal 2 2 4 3 2 2 2 4" xfId="10102"/>
    <cellStyle name="Normal 2 2 4 3 2 2 2 5" xfId="10103"/>
    <cellStyle name="Normal 2 2 4 3 2 2 3" xfId="10104"/>
    <cellStyle name="Normal 2 2 4 3 2 2 3 2" xfId="10105"/>
    <cellStyle name="Normal 2 2 4 3 2 2 3 2 2" xfId="10106"/>
    <cellStyle name="Normal 2 2 4 3 2 2 3 3" xfId="10107"/>
    <cellStyle name="Normal 2 2 4 3 2 2 3 4" xfId="10108"/>
    <cellStyle name="Normal 2 2 4 3 2 2 4" xfId="10109"/>
    <cellStyle name="Normal 2 2 4 3 2 2 4 2" xfId="10110"/>
    <cellStyle name="Normal 2 2 4 3 2 2 4 2 2" xfId="10111"/>
    <cellStyle name="Normal 2 2 4 3 2 2 4 3" xfId="10112"/>
    <cellStyle name="Normal 2 2 4 3 2 2 4 4" xfId="10113"/>
    <cellStyle name="Normal 2 2 4 3 2 2 5" xfId="10114"/>
    <cellStyle name="Normal 2 2 4 3 2 2 5 2" xfId="10115"/>
    <cellStyle name="Normal 2 2 4 3 2 2 6" xfId="10116"/>
    <cellStyle name="Normal 2 2 4 3 2 2 7" xfId="10117"/>
    <cellStyle name="Normal 2 2 4 3 2 3" xfId="1541"/>
    <cellStyle name="Normal 2 2 4 3 2 3 2" xfId="10118"/>
    <cellStyle name="Normal 2 2 4 3 2 3 2 2" xfId="10119"/>
    <cellStyle name="Normal 2 2 4 3 2 3 2 2 2" xfId="10120"/>
    <cellStyle name="Normal 2 2 4 3 2 3 2 2 2 2" xfId="10121"/>
    <cellStyle name="Normal 2 2 4 3 2 3 2 2 3" xfId="10122"/>
    <cellStyle name="Normal 2 2 4 3 2 3 2 2 4" xfId="10123"/>
    <cellStyle name="Normal 2 2 4 3 2 3 2 3" xfId="10124"/>
    <cellStyle name="Normal 2 2 4 3 2 3 2 3 2" xfId="10125"/>
    <cellStyle name="Normal 2 2 4 3 2 3 2 4" xfId="10126"/>
    <cellStyle name="Normal 2 2 4 3 2 3 2 5" xfId="10127"/>
    <cellStyle name="Normal 2 2 4 3 2 3 3" xfId="10128"/>
    <cellStyle name="Normal 2 2 4 3 2 3 3 2" xfId="10129"/>
    <cellStyle name="Normal 2 2 4 3 2 3 3 2 2" xfId="10130"/>
    <cellStyle name="Normal 2 2 4 3 2 3 3 3" xfId="10131"/>
    <cellStyle name="Normal 2 2 4 3 2 3 3 4" xfId="10132"/>
    <cellStyle name="Normal 2 2 4 3 2 3 4" xfId="10133"/>
    <cellStyle name="Normal 2 2 4 3 2 3 4 2" xfId="10134"/>
    <cellStyle name="Normal 2 2 4 3 2 3 4 2 2" xfId="10135"/>
    <cellStyle name="Normal 2 2 4 3 2 3 4 3" xfId="10136"/>
    <cellStyle name="Normal 2 2 4 3 2 3 4 4" xfId="10137"/>
    <cellStyle name="Normal 2 2 4 3 2 3 5" xfId="10138"/>
    <cellStyle name="Normal 2 2 4 3 2 3 5 2" xfId="10139"/>
    <cellStyle name="Normal 2 2 4 3 2 3 6" xfId="10140"/>
    <cellStyle name="Normal 2 2 4 3 2 3 7" xfId="10141"/>
    <cellStyle name="Normal 2 2 4 3 2 4" xfId="10142"/>
    <cellStyle name="Normal 2 2 4 3 2 4 2" xfId="10143"/>
    <cellStyle name="Normal 2 2 4 3 2 4 2 2" xfId="10144"/>
    <cellStyle name="Normal 2 2 4 3 2 4 2 2 2" xfId="10145"/>
    <cellStyle name="Normal 2 2 4 3 2 4 2 3" xfId="10146"/>
    <cellStyle name="Normal 2 2 4 3 2 4 2 4" xfId="10147"/>
    <cellStyle name="Normal 2 2 4 3 2 4 3" xfId="10148"/>
    <cellStyle name="Normal 2 2 4 3 2 4 3 2" xfId="10149"/>
    <cellStyle name="Normal 2 2 4 3 2 4 4" xfId="10150"/>
    <cellStyle name="Normal 2 2 4 3 2 4 5" xfId="10151"/>
    <cellStyle name="Normal 2 2 4 3 2 5" xfId="10152"/>
    <cellStyle name="Normal 2 2 4 3 2 5 2" xfId="10153"/>
    <cellStyle name="Normal 2 2 4 3 2 5 2 2" xfId="10154"/>
    <cellStyle name="Normal 2 2 4 3 2 5 3" xfId="10155"/>
    <cellStyle name="Normal 2 2 4 3 2 5 4" xfId="10156"/>
    <cellStyle name="Normal 2 2 4 3 2 6" xfId="10157"/>
    <cellStyle name="Normal 2 2 4 3 2 6 2" xfId="10158"/>
    <cellStyle name="Normal 2 2 4 3 2 6 2 2" xfId="10159"/>
    <cellStyle name="Normal 2 2 4 3 2 6 3" xfId="10160"/>
    <cellStyle name="Normal 2 2 4 3 2 6 4" xfId="10161"/>
    <cellStyle name="Normal 2 2 4 3 2 7" xfId="10162"/>
    <cellStyle name="Normal 2 2 4 3 2 7 2" xfId="10163"/>
    <cellStyle name="Normal 2 2 4 3 2 8" xfId="10164"/>
    <cellStyle name="Normal 2 2 4 3 2 9" xfId="10165"/>
    <cellStyle name="Normal 2 2 4 3 2_Tab1" xfId="10166"/>
    <cellStyle name="Normal 2 2 4 3 3" xfId="1542"/>
    <cellStyle name="Normal 2 2 4 3 3 2" xfId="10167"/>
    <cellStyle name="Normal 2 2 4 3 3 2 2" xfId="10168"/>
    <cellStyle name="Normal 2 2 4 3 3 2 2 2" xfId="10169"/>
    <cellStyle name="Normal 2 2 4 3 3 2 2 2 2" xfId="10170"/>
    <cellStyle name="Normal 2 2 4 3 3 2 2 3" xfId="10171"/>
    <cellStyle name="Normal 2 2 4 3 3 2 2 4" xfId="10172"/>
    <cellStyle name="Normal 2 2 4 3 3 2 3" xfId="10173"/>
    <cellStyle name="Normal 2 2 4 3 3 2 3 2" xfId="10174"/>
    <cellStyle name="Normal 2 2 4 3 3 2 4" xfId="10175"/>
    <cellStyle name="Normal 2 2 4 3 3 2 5" xfId="10176"/>
    <cellStyle name="Normal 2 2 4 3 3 3" xfId="10177"/>
    <cellStyle name="Normal 2 2 4 3 3 3 2" xfId="10178"/>
    <cellStyle name="Normal 2 2 4 3 3 3 2 2" xfId="10179"/>
    <cellStyle name="Normal 2 2 4 3 3 3 3" xfId="10180"/>
    <cellStyle name="Normal 2 2 4 3 3 3 4" xfId="10181"/>
    <cellStyle name="Normal 2 2 4 3 3 4" xfId="10182"/>
    <cellStyle name="Normal 2 2 4 3 3 4 2" xfId="10183"/>
    <cellStyle name="Normal 2 2 4 3 3 4 2 2" xfId="10184"/>
    <cellStyle name="Normal 2 2 4 3 3 4 3" xfId="10185"/>
    <cellStyle name="Normal 2 2 4 3 3 4 4" xfId="10186"/>
    <cellStyle name="Normal 2 2 4 3 3 5" xfId="10187"/>
    <cellStyle name="Normal 2 2 4 3 3 5 2" xfId="10188"/>
    <cellStyle name="Normal 2 2 4 3 3 6" xfId="10189"/>
    <cellStyle name="Normal 2 2 4 3 3 7" xfId="10190"/>
    <cellStyle name="Normal 2 2 4 3 4" xfId="1543"/>
    <cellStyle name="Normal 2 2 4 3 4 2" xfId="10191"/>
    <cellStyle name="Normal 2 2 4 3 4 2 2" xfId="10192"/>
    <cellStyle name="Normal 2 2 4 3 4 2 2 2" xfId="10193"/>
    <cellStyle name="Normal 2 2 4 3 4 2 2 2 2" xfId="10194"/>
    <cellStyle name="Normal 2 2 4 3 4 2 2 3" xfId="10195"/>
    <cellStyle name="Normal 2 2 4 3 4 2 2 4" xfId="10196"/>
    <cellStyle name="Normal 2 2 4 3 4 2 3" xfId="10197"/>
    <cellStyle name="Normal 2 2 4 3 4 2 3 2" xfId="10198"/>
    <cellStyle name="Normal 2 2 4 3 4 2 4" xfId="10199"/>
    <cellStyle name="Normal 2 2 4 3 4 2 5" xfId="10200"/>
    <cellStyle name="Normal 2 2 4 3 4 3" xfId="10201"/>
    <cellStyle name="Normal 2 2 4 3 4 3 2" xfId="10202"/>
    <cellStyle name="Normal 2 2 4 3 4 3 2 2" xfId="10203"/>
    <cellStyle name="Normal 2 2 4 3 4 3 3" xfId="10204"/>
    <cellStyle name="Normal 2 2 4 3 4 3 4" xfId="10205"/>
    <cellStyle name="Normal 2 2 4 3 4 4" xfId="10206"/>
    <cellStyle name="Normal 2 2 4 3 4 4 2" xfId="10207"/>
    <cellStyle name="Normal 2 2 4 3 4 4 2 2" xfId="10208"/>
    <cellStyle name="Normal 2 2 4 3 4 4 3" xfId="10209"/>
    <cellStyle name="Normal 2 2 4 3 4 4 4" xfId="10210"/>
    <cellStyle name="Normal 2 2 4 3 4 5" xfId="10211"/>
    <cellStyle name="Normal 2 2 4 3 4 5 2" xfId="10212"/>
    <cellStyle name="Normal 2 2 4 3 4 6" xfId="10213"/>
    <cellStyle name="Normal 2 2 4 3 4 7" xfId="10214"/>
    <cellStyle name="Normal 2 2 4 3 5" xfId="10215"/>
    <cellStyle name="Normal 2 2 4 3 5 2" xfId="10216"/>
    <cellStyle name="Normal 2 2 4 3 5 2 2" xfId="10217"/>
    <cellStyle name="Normal 2 2 4 3 5 2 2 2" xfId="10218"/>
    <cellStyle name="Normal 2 2 4 3 5 2 3" xfId="10219"/>
    <cellStyle name="Normal 2 2 4 3 5 2 4" xfId="10220"/>
    <cellStyle name="Normal 2 2 4 3 5 3" xfId="10221"/>
    <cellStyle name="Normal 2 2 4 3 5 3 2" xfId="10222"/>
    <cellStyle name="Normal 2 2 4 3 5 4" xfId="10223"/>
    <cellStyle name="Normal 2 2 4 3 5 5" xfId="10224"/>
    <cellStyle name="Normal 2 2 4 3 6" xfId="10225"/>
    <cellStyle name="Normal 2 2 4 3 6 2" xfId="10226"/>
    <cellStyle name="Normal 2 2 4 3 6 2 2" xfId="10227"/>
    <cellStyle name="Normal 2 2 4 3 6 3" xfId="10228"/>
    <cellStyle name="Normal 2 2 4 3 6 4" xfId="10229"/>
    <cellStyle name="Normal 2 2 4 3 7" xfId="10230"/>
    <cellStyle name="Normal 2 2 4 3 7 2" xfId="10231"/>
    <cellStyle name="Normal 2 2 4 3 7 2 2" xfId="10232"/>
    <cellStyle name="Normal 2 2 4 3 7 3" xfId="10233"/>
    <cellStyle name="Normal 2 2 4 3 7 4" xfId="10234"/>
    <cellStyle name="Normal 2 2 4 3 8" xfId="10235"/>
    <cellStyle name="Normal 2 2 4 3 8 2" xfId="10236"/>
    <cellStyle name="Normal 2 2 4 3 9" xfId="10237"/>
    <cellStyle name="Normal 2 2 4 3_Tab1" xfId="10238"/>
    <cellStyle name="Normal 2 2 4 4" xfId="1544"/>
    <cellStyle name="Normal 2 2 4 4 2" xfId="1545"/>
    <cellStyle name="Normal 2 2 4 4 2 2" xfId="10239"/>
    <cellStyle name="Normal 2 2 4 4 2 2 2" xfId="10240"/>
    <cellStyle name="Normal 2 2 4 4 2 2 2 2" xfId="10241"/>
    <cellStyle name="Normal 2 2 4 4 2 2 2 2 2" xfId="10242"/>
    <cellStyle name="Normal 2 2 4 4 2 2 2 3" xfId="10243"/>
    <cellStyle name="Normal 2 2 4 4 2 2 2 4" xfId="10244"/>
    <cellStyle name="Normal 2 2 4 4 2 2 3" xfId="10245"/>
    <cellStyle name="Normal 2 2 4 4 2 2 3 2" xfId="10246"/>
    <cellStyle name="Normal 2 2 4 4 2 2 4" xfId="10247"/>
    <cellStyle name="Normal 2 2 4 4 2 2 5" xfId="10248"/>
    <cellStyle name="Normal 2 2 4 4 2 3" xfId="10249"/>
    <cellStyle name="Normal 2 2 4 4 2 3 2" xfId="10250"/>
    <cellStyle name="Normal 2 2 4 4 2 3 2 2" xfId="10251"/>
    <cellStyle name="Normal 2 2 4 4 2 3 3" xfId="10252"/>
    <cellStyle name="Normal 2 2 4 4 2 3 4" xfId="10253"/>
    <cellStyle name="Normal 2 2 4 4 2 4" xfId="10254"/>
    <cellStyle name="Normal 2 2 4 4 2 4 2" xfId="10255"/>
    <cellStyle name="Normal 2 2 4 4 2 4 2 2" xfId="10256"/>
    <cellStyle name="Normal 2 2 4 4 2 4 3" xfId="10257"/>
    <cellStyle name="Normal 2 2 4 4 2 4 4" xfId="10258"/>
    <cellStyle name="Normal 2 2 4 4 2 5" xfId="10259"/>
    <cellStyle name="Normal 2 2 4 4 2 5 2" xfId="10260"/>
    <cellStyle name="Normal 2 2 4 4 2 6" xfId="10261"/>
    <cellStyle name="Normal 2 2 4 4 2 7" xfId="10262"/>
    <cellStyle name="Normal 2 2 4 4 3" xfId="1546"/>
    <cellStyle name="Normal 2 2 4 4 3 2" xfId="10263"/>
    <cellStyle name="Normal 2 2 4 4 3 2 2" xfId="10264"/>
    <cellStyle name="Normal 2 2 4 4 3 2 2 2" xfId="10265"/>
    <cellStyle name="Normal 2 2 4 4 3 2 2 2 2" xfId="10266"/>
    <cellStyle name="Normal 2 2 4 4 3 2 2 3" xfId="10267"/>
    <cellStyle name="Normal 2 2 4 4 3 2 2 4" xfId="10268"/>
    <cellStyle name="Normal 2 2 4 4 3 2 3" xfId="10269"/>
    <cellStyle name="Normal 2 2 4 4 3 2 3 2" xfId="10270"/>
    <cellStyle name="Normal 2 2 4 4 3 2 4" xfId="10271"/>
    <cellStyle name="Normal 2 2 4 4 3 2 5" xfId="10272"/>
    <cellStyle name="Normal 2 2 4 4 3 3" xfId="10273"/>
    <cellStyle name="Normal 2 2 4 4 3 3 2" xfId="10274"/>
    <cellStyle name="Normal 2 2 4 4 3 3 2 2" xfId="10275"/>
    <cellStyle name="Normal 2 2 4 4 3 3 3" xfId="10276"/>
    <cellStyle name="Normal 2 2 4 4 3 3 4" xfId="10277"/>
    <cellStyle name="Normal 2 2 4 4 3 4" xfId="10278"/>
    <cellStyle name="Normal 2 2 4 4 3 4 2" xfId="10279"/>
    <cellStyle name="Normal 2 2 4 4 3 4 2 2" xfId="10280"/>
    <cellStyle name="Normal 2 2 4 4 3 4 3" xfId="10281"/>
    <cellStyle name="Normal 2 2 4 4 3 4 4" xfId="10282"/>
    <cellStyle name="Normal 2 2 4 4 3 5" xfId="10283"/>
    <cellStyle name="Normal 2 2 4 4 3 5 2" xfId="10284"/>
    <cellStyle name="Normal 2 2 4 4 3 6" xfId="10285"/>
    <cellStyle name="Normal 2 2 4 4 3 7" xfId="10286"/>
    <cellStyle name="Normal 2 2 4 4 4" xfId="10287"/>
    <cellStyle name="Normal 2 2 4 4 4 2" xfId="10288"/>
    <cellStyle name="Normal 2 2 4 4 4 2 2" xfId="10289"/>
    <cellStyle name="Normal 2 2 4 4 4 2 2 2" xfId="10290"/>
    <cellStyle name="Normal 2 2 4 4 4 2 3" xfId="10291"/>
    <cellStyle name="Normal 2 2 4 4 4 2 4" xfId="10292"/>
    <cellStyle name="Normal 2 2 4 4 4 3" xfId="10293"/>
    <cellStyle name="Normal 2 2 4 4 4 3 2" xfId="10294"/>
    <cellStyle name="Normal 2 2 4 4 4 4" xfId="10295"/>
    <cellStyle name="Normal 2 2 4 4 4 5" xfId="10296"/>
    <cellStyle name="Normal 2 2 4 4 5" xfId="10297"/>
    <cellStyle name="Normal 2 2 4 4 5 2" xfId="10298"/>
    <cellStyle name="Normal 2 2 4 4 5 2 2" xfId="10299"/>
    <cellStyle name="Normal 2 2 4 4 5 3" xfId="10300"/>
    <cellStyle name="Normal 2 2 4 4 5 4" xfId="10301"/>
    <cellStyle name="Normal 2 2 4 4 6" xfId="10302"/>
    <cellStyle name="Normal 2 2 4 4 6 2" xfId="10303"/>
    <cellStyle name="Normal 2 2 4 4 6 2 2" xfId="10304"/>
    <cellStyle name="Normal 2 2 4 4 6 3" xfId="10305"/>
    <cellStyle name="Normal 2 2 4 4 6 4" xfId="10306"/>
    <cellStyle name="Normal 2 2 4 4 7" xfId="10307"/>
    <cellStyle name="Normal 2 2 4 4 7 2" xfId="10308"/>
    <cellStyle name="Normal 2 2 4 4 8" xfId="10309"/>
    <cellStyle name="Normal 2 2 4 4 9" xfId="10310"/>
    <cellStyle name="Normal 2 2 4 4_Tab1" xfId="10311"/>
    <cellStyle name="Normal 2 2 4 5" xfId="1547"/>
    <cellStyle name="Normal 2 2 4 5 2" xfId="10312"/>
    <cellStyle name="Normal 2 2 4 5 2 2" xfId="10313"/>
    <cellStyle name="Normal 2 2 4 5 2 2 2" xfId="10314"/>
    <cellStyle name="Normal 2 2 4 5 2 2 2 2" xfId="10315"/>
    <cellStyle name="Normal 2 2 4 5 2 2 3" xfId="10316"/>
    <cellStyle name="Normal 2 2 4 5 2 2 4" xfId="10317"/>
    <cellStyle name="Normal 2 2 4 5 2 3" xfId="10318"/>
    <cellStyle name="Normal 2 2 4 5 2 3 2" xfId="10319"/>
    <cellStyle name="Normal 2 2 4 5 2 4" xfId="10320"/>
    <cellStyle name="Normal 2 2 4 5 2 5" xfId="10321"/>
    <cellStyle name="Normal 2 2 4 5 3" xfId="10322"/>
    <cellStyle name="Normal 2 2 4 5 3 2" xfId="10323"/>
    <cellStyle name="Normal 2 2 4 5 3 2 2" xfId="10324"/>
    <cellStyle name="Normal 2 2 4 5 3 3" xfId="10325"/>
    <cellStyle name="Normal 2 2 4 5 3 4" xfId="10326"/>
    <cellStyle name="Normal 2 2 4 5 4" xfId="10327"/>
    <cellStyle name="Normal 2 2 4 5 4 2" xfId="10328"/>
    <cellStyle name="Normal 2 2 4 5 4 2 2" xfId="10329"/>
    <cellStyle name="Normal 2 2 4 5 4 3" xfId="10330"/>
    <cellStyle name="Normal 2 2 4 5 4 4" xfId="10331"/>
    <cellStyle name="Normal 2 2 4 5 5" xfId="10332"/>
    <cellStyle name="Normal 2 2 4 5 5 2" xfId="10333"/>
    <cellStyle name="Normal 2 2 4 5 6" xfId="10334"/>
    <cellStyle name="Normal 2 2 4 5 7" xfId="10335"/>
    <cellStyle name="Normal 2 2 4 6" xfId="1548"/>
    <cellStyle name="Normal 2 2 4 6 2" xfId="10336"/>
    <cellStyle name="Normal 2 2 4 6 2 2" xfId="10337"/>
    <cellStyle name="Normal 2 2 4 6 2 2 2" xfId="10338"/>
    <cellStyle name="Normal 2 2 4 6 2 2 2 2" xfId="10339"/>
    <cellStyle name="Normal 2 2 4 6 2 2 3" xfId="10340"/>
    <cellStyle name="Normal 2 2 4 6 2 2 4" xfId="10341"/>
    <cellStyle name="Normal 2 2 4 6 2 3" xfId="10342"/>
    <cellStyle name="Normal 2 2 4 6 2 3 2" xfId="10343"/>
    <cellStyle name="Normal 2 2 4 6 2 4" xfId="10344"/>
    <cellStyle name="Normal 2 2 4 6 2 5" xfId="10345"/>
    <cellStyle name="Normal 2 2 4 6 3" xfId="10346"/>
    <cellStyle name="Normal 2 2 4 6 3 2" xfId="10347"/>
    <cellStyle name="Normal 2 2 4 6 3 2 2" xfId="10348"/>
    <cellStyle name="Normal 2 2 4 6 3 3" xfId="10349"/>
    <cellStyle name="Normal 2 2 4 6 3 4" xfId="10350"/>
    <cellStyle name="Normal 2 2 4 6 4" xfId="10351"/>
    <cellStyle name="Normal 2 2 4 6 4 2" xfId="10352"/>
    <cellStyle name="Normal 2 2 4 6 4 2 2" xfId="10353"/>
    <cellStyle name="Normal 2 2 4 6 4 3" xfId="10354"/>
    <cellStyle name="Normal 2 2 4 6 4 4" xfId="10355"/>
    <cellStyle name="Normal 2 2 4 6 5" xfId="10356"/>
    <cellStyle name="Normal 2 2 4 6 5 2" xfId="10357"/>
    <cellStyle name="Normal 2 2 4 6 6" xfId="10358"/>
    <cellStyle name="Normal 2 2 4 6 7" xfId="10359"/>
    <cellStyle name="Normal 2 2 4 7" xfId="10360"/>
    <cellStyle name="Normal 2 2 4 7 2" xfId="10361"/>
    <cellStyle name="Normal 2 2 4 7 2 2" xfId="10362"/>
    <cellStyle name="Normal 2 2 4 7 2 2 2" xfId="10363"/>
    <cellStyle name="Normal 2 2 4 7 2 3" xfId="10364"/>
    <cellStyle name="Normal 2 2 4 7 2 4" xfId="10365"/>
    <cellStyle name="Normal 2 2 4 7 3" xfId="10366"/>
    <cellStyle name="Normal 2 2 4 7 3 2" xfId="10367"/>
    <cellStyle name="Normal 2 2 4 7 4" xfId="10368"/>
    <cellStyle name="Normal 2 2 4 7 5" xfId="10369"/>
    <cellStyle name="Normal 2 2 4 8" xfId="10370"/>
    <cellStyle name="Normal 2 2 4 8 2" xfId="10371"/>
    <cellStyle name="Normal 2 2 4 8 2 2" xfId="10372"/>
    <cellStyle name="Normal 2 2 4 8 3" xfId="10373"/>
    <cellStyle name="Normal 2 2 4 8 4" xfId="10374"/>
    <cellStyle name="Normal 2 2 4 9" xfId="10375"/>
    <cellStyle name="Normal 2 2 4 9 2" xfId="10376"/>
    <cellStyle name="Normal 2 2 4 9 2 2" xfId="10377"/>
    <cellStyle name="Normal 2 2 4 9 3" xfId="10378"/>
    <cellStyle name="Normal 2 2 4 9 4" xfId="10379"/>
    <cellStyle name="Normal 2 2 4_Tab1" xfId="10380"/>
    <cellStyle name="Normal 2 2 5" xfId="1549"/>
    <cellStyle name="Normal 2 2 5 10" xfId="10381"/>
    <cellStyle name="Normal 2 2 5 10 2" xfId="10382"/>
    <cellStyle name="Normal 2 2 5 11" xfId="10383"/>
    <cellStyle name="Normal 2 2 5 12" xfId="10384"/>
    <cellStyle name="Normal 2 2 5 2" xfId="1550"/>
    <cellStyle name="Normal 2 2 5 2 10" xfId="10385"/>
    <cellStyle name="Normal 2 2 5 2 11" xfId="10386"/>
    <cellStyle name="Normal 2 2 5 2 2" xfId="1551"/>
    <cellStyle name="Normal 2 2 5 2 2 10" xfId="10387"/>
    <cellStyle name="Normal 2 2 5 2 2 2" xfId="1552"/>
    <cellStyle name="Normal 2 2 5 2 2 2 2" xfId="1553"/>
    <cellStyle name="Normal 2 2 5 2 2 2 2 2" xfId="10388"/>
    <cellStyle name="Normal 2 2 5 2 2 2 2 2 2" xfId="10389"/>
    <cellStyle name="Normal 2 2 5 2 2 2 2 2 2 2" xfId="10390"/>
    <cellStyle name="Normal 2 2 5 2 2 2 2 2 2 2 2" xfId="10391"/>
    <cellStyle name="Normal 2 2 5 2 2 2 2 2 2 3" xfId="10392"/>
    <cellStyle name="Normal 2 2 5 2 2 2 2 2 2 4" xfId="10393"/>
    <cellStyle name="Normal 2 2 5 2 2 2 2 2 3" xfId="10394"/>
    <cellStyle name="Normal 2 2 5 2 2 2 2 2 3 2" xfId="10395"/>
    <cellStyle name="Normal 2 2 5 2 2 2 2 2 4" xfId="10396"/>
    <cellStyle name="Normal 2 2 5 2 2 2 2 2 5" xfId="10397"/>
    <cellStyle name="Normal 2 2 5 2 2 2 2 3" xfId="10398"/>
    <cellStyle name="Normal 2 2 5 2 2 2 2 3 2" xfId="10399"/>
    <cellStyle name="Normal 2 2 5 2 2 2 2 3 2 2" xfId="10400"/>
    <cellStyle name="Normal 2 2 5 2 2 2 2 3 3" xfId="10401"/>
    <cellStyle name="Normal 2 2 5 2 2 2 2 3 4" xfId="10402"/>
    <cellStyle name="Normal 2 2 5 2 2 2 2 4" xfId="10403"/>
    <cellStyle name="Normal 2 2 5 2 2 2 2 4 2" xfId="10404"/>
    <cellStyle name="Normal 2 2 5 2 2 2 2 4 2 2" xfId="10405"/>
    <cellStyle name="Normal 2 2 5 2 2 2 2 4 3" xfId="10406"/>
    <cellStyle name="Normal 2 2 5 2 2 2 2 4 4" xfId="10407"/>
    <cellStyle name="Normal 2 2 5 2 2 2 2 5" xfId="10408"/>
    <cellStyle name="Normal 2 2 5 2 2 2 2 5 2" xfId="10409"/>
    <cellStyle name="Normal 2 2 5 2 2 2 2 6" xfId="10410"/>
    <cellStyle name="Normal 2 2 5 2 2 2 2 7" xfId="10411"/>
    <cellStyle name="Normal 2 2 5 2 2 2 3" xfId="1554"/>
    <cellStyle name="Normal 2 2 5 2 2 2 3 2" xfId="10412"/>
    <cellStyle name="Normal 2 2 5 2 2 2 3 2 2" xfId="10413"/>
    <cellStyle name="Normal 2 2 5 2 2 2 3 2 2 2" xfId="10414"/>
    <cellStyle name="Normal 2 2 5 2 2 2 3 2 2 2 2" xfId="10415"/>
    <cellStyle name="Normal 2 2 5 2 2 2 3 2 2 3" xfId="10416"/>
    <cellStyle name="Normal 2 2 5 2 2 2 3 2 2 4" xfId="10417"/>
    <cellStyle name="Normal 2 2 5 2 2 2 3 2 3" xfId="10418"/>
    <cellStyle name="Normal 2 2 5 2 2 2 3 2 3 2" xfId="10419"/>
    <cellStyle name="Normal 2 2 5 2 2 2 3 2 4" xfId="10420"/>
    <cellStyle name="Normal 2 2 5 2 2 2 3 2 5" xfId="10421"/>
    <cellStyle name="Normal 2 2 5 2 2 2 3 3" xfId="10422"/>
    <cellStyle name="Normal 2 2 5 2 2 2 3 3 2" xfId="10423"/>
    <cellStyle name="Normal 2 2 5 2 2 2 3 3 2 2" xfId="10424"/>
    <cellStyle name="Normal 2 2 5 2 2 2 3 3 3" xfId="10425"/>
    <cellStyle name="Normal 2 2 5 2 2 2 3 3 4" xfId="10426"/>
    <cellStyle name="Normal 2 2 5 2 2 2 3 4" xfId="10427"/>
    <cellStyle name="Normal 2 2 5 2 2 2 3 4 2" xfId="10428"/>
    <cellStyle name="Normal 2 2 5 2 2 2 3 4 2 2" xfId="10429"/>
    <cellStyle name="Normal 2 2 5 2 2 2 3 4 3" xfId="10430"/>
    <cellStyle name="Normal 2 2 5 2 2 2 3 4 4" xfId="10431"/>
    <cellStyle name="Normal 2 2 5 2 2 2 3 5" xfId="10432"/>
    <cellStyle name="Normal 2 2 5 2 2 2 3 5 2" xfId="10433"/>
    <cellStyle name="Normal 2 2 5 2 2 2 3 6" xfId="10434"/>
    <cellStyle name="Normal 2 2 5 2 2 2 3 7" xfId="10435"/>
    <cellStyle name="Normal 2 2 5 2 2 2 4" xfId="10436"/>
    <cellStyle name="Normal 2 2 5 2 2 2 4 2" xfId="10437"/>
    <cellStyle name="Normal 2 2 5 2 2 2 4 2 2" xfId="10438"/>
    <cellStyle name="Normal 2 2 5 2 2 2 4 2 2 2" xfId="10439"/>
    <cellStyle name="Normal 2 2 5 2 2 2 4 2 3" xfId="10440"/>
    <cellStyle name="Normal 2 2 5 2 2 2 4 2 4" xfId="10441"/>
    <cellStyle name="Normal 2 2 5 2 2 2 4 3" xfId="10442"/>
    <cellStyle name="Normal 2 2 5 2 2 2 4 3 2" xfId="10443"/>
    <cellStyle name="Normal 2 2 5 2 2 2 4 4" xfId="10444"/>
    <cellStyle name="Normal 2 2 5 2 2 2 4 5" xfId="10445"/>
    <cellStyle name="Normal 2 2 5 2 2 2 5" xfId="10446"/>
    <cellStyle name="Normal 2 2 5 2 2 2 5 2" xfId="10447"/>
    <cellStyle name="Normal 2 2 5 2 2 2 5 2 2" xfId="10448"/>
    <cellStyle name="Normal 2 2 5 2 2 2 5 3" xfId="10449"/>
    <cellStyle name="Normal 2 2 5 2 2 2 5 4" xfId="10450"/>
    <cellStyle name="Normal 2 2 5 2 2 2 6" xfId="10451"/>
    <cellStyle name="Normal 2 2 5 2 2 2 6 2" xfId="10452"/>
    <cellStyle name="Normal 2 2 5 2 2 2 6 2 2" xfId="10453"/>
    <cellStyle name="Normal 2 2 5 2 2 2 6 3" xfId="10454"/>
    <cellStyle name="Normal 2 2 5 2 2 2 6 4" xfId="10455"/>
    <cellStyle name="Normal 2 2 5 2 2 2 7" xfId="10456"/>
    <cellStyle name="Normal 2 2 5 2 2 2 7 2" xfId="10457"/>
    <cellStyle name="Normal 2 2 5 2 2 2 8" xfId="10458"/>
    <cellStyle name="Normal 2 2 5 2 2 2 9" xfId="10459"/>
    <cellStyle name="Normal 2 2 5 2 2 2_Tab1" xfId="10460"/>
    <cellStyle name="Normal 2 2 5 2 2 3" xfId="1555"/>
    <cellStyle name="Normal 2 2 5 2 2 3 2" xfId="10461"/>
    <cellStyle name="Normal 2 2 5 2 2 3 2 2" xfId="10462"/>
    <cellStyle name="Normal 2 2 5 2 2 3 2 2 2" xfId="10463"/>
    <cellStyle name="Normal 2 2 5 2 2 3 2 2 2 2" xfId="10464"/>
    <cellStyle name="Normal 2 2 5 2 2 3 2 2 3" xfId="10465"/>
    <cellStyle name="Normal 2 2 5 2 2 3 2 2 4" xfId="10466"/>
    <cellStyle name="Normal 2 2 5 2 2 3 2 3" xfId="10467"/>
    <cellStyle name="Normal 2 2 5 2 2 3 2 3 2" xfId="10468"/>
    <cellStyle name="Normal 2 2 5 2 2 3 2 4" xfId="10469"/>
    <cellStyle name="Normal 2 2 5 2 2 3 2 5" xfId="10470"/>
    <cellStyle name="Normal 2 2 5 2 2 3 3" xfId="10471"/>
    <cellStyle name="Normal 2 2 5 2 2 3 3 2" xfId="10472"/>
    <cellStyle name="Normal 2 2 5 2 2 3 3 2 2" xfId="10473"/>
    <cellStyle name="Normal 2 2 5 2 2 3 3 3" xfId="10474"/>
    <cellStyle name="Normal 2 2 5 2 2 3 3 4" xfId="10475"/>
    <cellStyle name="Normal 2 2 5 2 2 3 4" xfId="10476"/>
    <cellStyle name="Normal 2 2 5 2 2 3 4 2" xfId="10477"/>
    <cellStyle name="Normal 2 2 5 2 2 3 4 2 2" xfId="10478"/>
    <cellStyle name="Normal 2 2 5 2 2 3 4 3" xfId="10479"/>
    <cellStyle name="Normal 2 2 5 2 2 3 4 4" xfId="10480"/>
    <cellStyle name="Normal 2 2 5 2 2 3 5" xfId="10481"/>
    <cellStyle name="Normal 2 2 5 2 2 3 5 2" xfId="10482"/>
    <cellStyle name="Normal 2 2 5 2 2 3 6" xfId="10483"/>
    <cellStyle name="Normal 2 2 5 2 2 3 7" xfId="10484"/>
    <cellStyle name="Normal 2 2 5 2 2 4" xfId="1556"/>
    <cellStyle name="Normal 2 2 5 2 2 4 2" xfId="10485"/>
    <cellStyle name="Normal 2 2 5 2 2 4 2 2" xfId="10486"/>
    <cellStyle name="Normal 2 2 5 2 2 4 2 2 2" xfId="10487"/>
    <cellStyle name="Normal 2 2 5 2 2 4 2 2 2 2" xfId="10488"/>
    <cellStyle name="Normal 2 2 5 2 2 4 2 2 3" xfId="10489"/>
    <cellStyle name="Normal 2 2 5 2 2 4 2 2 4" xfId="10490"/>
    <cellStyle name="Normal 2 2 5 2 2 4 2 3" xfId="10491"/>
    <cellStyle name="Normal 2 2 5 2 2 4 2 3 2" xfId="10492"/>
    <cellStyle name="Normal 2 2 5 2 2 4 2 4" xfId="10493"/>
    <cellStyle name="Normal 2 2 5 2 2 4 2 5" xfId="10494"/>
    <cellStyle name="Normal 2 2 5 2 2 4 3" xfId="10495"/>
    <cellStyle name="Normal 2 2 5 2 2 4 3 2" xfId="10496"/>
    <cellStyle name="Normal 2 2 5 2 2 4 3 2 2" xfId="10497"/>
    <cellStyle name="Normal 2 2 5 2 2 4 3 3" xfId="10498"/>
    <cellStyle name="Normal 2 2 5 2 2 4 3 4" xfId="10499"/>
    <cellStyle name="Normal 2 2 5 2 2 4 4" xfId="10500"/>
    <cellStyle name="Normal 2 2 5 2 2 4 4 2" xfId="10501"/>
    <cellStyle name="Normal 2 2 5 2 2 4 4 2 2" xfId="10502"/>
    <cellStyle name="Normal 2 2 5 2 2 4 4 3" xfId="10503"/>
    <cellStyle name="Normal 2 2 5 2 2 4 4 4" xfId="10504"/>
    <cellStyle name="Normal 2 2 5 2 2 4 5" xfId="10505"/>
    <cellStyle name="Normal 2 2 5 2 2 4 5 2" xfId="10506"/>
    <cellStyle name="Normal 2 2 5 2 2 4 6" xfId="10507"/>
    <cellStyle name="Normal 2 2 5 2 2 4 7" xfId="10508"/>
    <cellStyle name="Normal 2 2 5 2 2 5" xfId="10509"/>
    <cellStyle name="Normal 2 2 5 2 2 5 2" xfId="10510"/>
    <cellStyle name="Normal 2 2 5 2 2 5 2 2" xfId="10511"/>
    <cellStyle name="Normal 2 2 5 2 2 5 2 2 2" xfId="10512"/>
    <cellStyle name="Normal 2 2 5 2 2 5 2 3" xfId="10513"/>
    <cellStyle name="Normal 2 2 5 2 2 5 2 4" xfId="10514"/>
    <cellStyle name="Normal 2 2 5 2 2 5 3" xfId="10515"/>
    <cellStyle name="Normal 2 2 5 2 2 5 3 2" xfId="10516"/>
    <cellStyle name="Normal 2 2 5 2 2 5 4" xfId="10517"/>
    <cellStyle name="Normal 2 2 5 2 2 5 5" xfId="10518"/>
    <cellStyle name="Normal 2 2 5 2 2 6" xfId="10519"/>
    <cellStyle name="Normal 2 2 5 2 2 6 2" xfId="10520"/>
    <cellStyle name="Normal 2 2 5 2 2 6 2 2" xfId="10521"/>
    <cellStyle name="Normal 2 2 5 2 2 6 3" xfId="10522"/>
    <cellStyle name="Normal 2 2 5 2 2 6 4" xfId="10523"/>
    <cellStyle name="Normal 2 2 5 2 2 7" xfId="10524"/>
    <cellStyle name="Normal 2 2 5 2 2 7 2" xfId="10525"/>
    <cellStyle name="Normal 2 2 5 2 2 7 2 2" xfId="10526"/>
    <cellStyle name="Normal 2 2 5 2 2 7 3" xfId="10527"/>
    <cellStyle name="Normal 2 2 5 2 2 7 4" xfId="10528"/>
    <cellStyle name="Normal 2 2 5 2 2 8" xfId="10529"/>
    <cellStyle name="Normal 2 2 5 2 2 8 2" xfId="10530"/>
    <cellStyle name="Normal 2 2 5 2 2 9" xfId="10531"/>
    <cellStyle name="Normal 2 2 5 2 2_Tab1" xfId="10532"/>
    <cellStyle name="Normal 2 2 5 2 3" xfId="1557"/>
    <cellStyle name="Normal 2 2 5 2 3 2" xfId="1558"/>
    <cellStyle name="Normal 2 2 5 2 3 2 2" xfId="10533"/>
    <cellStyle name="Normal 2 2 5 2 3 2 2 2" xfId="10534"/>
    <cellStyle name="Normal 2 2 5 2 3 2 2 2 2" xfId="10535"/>
    <cellStyle name="Normal 2 2 5 2 3 2 2 2 2 2" xfId="10536"/>
    <cellStyle name="Normal 2 2 5 2 3 2 2 2 3" xfId="10537"/>
    <cellStyle name="Normal 2 2 5 2 3 2 2 2 4" xfId="10538"/>
    <cellStyle name="Normal 2 2 5 2 3 2 2 3" xfId="10539"/>
    <cellStyle name="Normal 2 2 5 2 3 2 2 3 2" xfId="10540"/>
    <cellStyle name="Normal 2 2 5 2 3 2 2 4" xfId="10541"/>
    <cellStyle name="Normal 2 2 5 2 3 2 2 5" xfId="10542"/>
    <cellStyle name="Normal 2 2 5 2 3 2 3" xfId="10543"/>
    <cellStyle name="Normal 2 2 5 2 3 2 3 2" xfId="10544"/>
    <cellStyle name="Normal 2 2 5 2 3 2 3 2 2" xfId="10545"/>
    <cellStyle name="Normal 2 2 5 2 3 2 3 3" xfId="10546"/>
    <cellStyle name="Normal 2 2 5 2 3 2 3 4" xfId="10547"/>
    <cellStyle name="Normal 2 2 5 2 3 2 4" xfId="10548"/>
    <cellStyle name="Normal 2 2 5 2 3 2 4 2" xfId="10549"/>
    <cellStyle name="Normal 2 2 5 2 3 2 4 2 2" xfId="10550"/>
    <cellStyle name="Normal 2 2 5 2 3 2 4 3" xfId="10551"/>
    <cellStyle name="Normal 2 2 5 2 3 2 4 4" xfId="10552"/>
    <cellStyle name="Normal 2 2 5 2 3 2 5" xfId="10553"/>
    <cellStyle name="Normal 2 2 5 2 3 2 5 2" xfId="10554"/>
    <cellStyle name="Normal 2 2 5 2 3 2 6" xfId="10555"/>
    <cellStyle name="Normal 2 2 5 2 3 2 7" xfId="10556"/>
    <cellStyle name="Normal 2 2 5 2 3 3" xfId="1559"/>
    <cellStyle name="Normal 2 2 5 2 3 3 2" xfId="10557"/>
    <cellStyle name="Normal 2 2 5 2 3 3 2 2" xfId="10558"/>
    <cellStyle name="Normal 2 2 5 2 3 3 2 2 2" xfId="10559"/>
    <cellStyle name="Normal 2 2 5 2 3 3 2 2 2 2" xfId="10560"/>
    <cellStyle name="Normal 2 2 5 2 3 3 2 2 3" xfId="10561"/>
    <cellStyle name="Normal 2 2 5 2 3 3 2 2 4" xfId="10562"/>
    <cellStyle name="Normal 2 2 5 2 3 3 2 3" xfId="10563"/>
    <cellStyle name="Normal 2 2 5 2 3 3 2 3 2" xfId="10564"/>
    <cellStyle name="Normal 2 2 5 2 3 3 2 4" xfId="10565"/>
    <cellStyle name="Normal 2 2 5 2 3 3 2 5" xfId="10566"/>
    <cellStyle name="Normal 2 2 5 2 3 3 3" xfId="10567"/>
    <cellStyle name="Normal 2 2 5 2 3 3 3 2" xfId="10568"/>
    <cellStyle name="Normal 2 2 5 2 3 3 3 2 2" xfId="10569"/>
    <cellStyle name="Normal 2 2 5 2 3 3 3 3" xfId="10570"/>
    <cellStyle name="Normal 2 2 5 2 3 3 3 4" xfId="10571"/>
    <cellStyle name="Normal 2 2 5 2 3 3 4" xfId="10572"/>
    <cellStyle name="Normal 2 2 5 2 3 3 4 2" xfId="10573"/>
    <cellStyle name="Normal 2 2 5 2 3 3 4 2 2" xfId="10574"/>
    <cellStyle name="Normal 2 2 5 2 3 3 4 3" xfId="10575"/>
    <cellStyle name="Normal 2 2 5 2 3 3 4 4" xfId="10576"/>
    <cellStyle name="Normal 2 2 5 2 3 3 5" xfId="10577"/>
    <cellStyle name="Normal 2 2 5 2 3 3 5 2" xfId="10578"/>
    <cellStyle name="Normal 2 2 5 2 3 3 6" xfId="10579"/>
    <cellStyle name="Normal 2 2 5 2 3 3 7" xfId="10580"/>
    <cellStyle name="Normal 2 2 5 2 3 4" xfId="10581"/>
    <cellStyle name="Normal 2 2 5 2 3 4 2" xfId="10582"/>
    <cellStyle name="Normal 2 2 5 2 3 4 2 2" xfId="10583"/>
    <cellStyle name="Normal 2 2 5 2 3 4 2 2 2" xfId="10584"/>
    <cellStyle name="Normal 2 2 5 2 3 4 2 3" xfId="10585"/>
    <cellStyle name="Normal 2 2 5 2 3 4 2 4" xfId="10586"/>
    <cellStyle name="Normal 2 2 5 2 3 4 3" xfId="10587"/>
    <cellStyle name="Normal 2 2 5 2 3 4 3 2" xfId="10588"/>
    <cellStyle name="Normal 2 2 5 2 3 4 4" xfId="10589"/>
    <cellStyle name="Normal 2 2 5 2 3 4 5" xfId="10590"/>
    <cellStyle name="Normal 2 2 5 2 3 5" xfId="10591"/>
    <cellStyle name="Normal 2 2 5 2 3 5 2" xfId="10592"/>
    <cellStyle name="Normal 2 2 5 2 3 5 2 2" xfId="10593"/>
    <cellStyle name="Normal 2 2 5 2 3 5 3" xfId="10594"/>
    <cellStyle name="Normal 2 2 5 2 3 5 4" xfId="10595"/>
    <cellStyle name="Normal 2 2 5 2 3 6" xfId="10596"/>
    <cellStyle name="Normal 2 2 5 2 3 6 2" xfId="10597"/>
    <cellStyle name="Normal 2 2 5 2 3 6 2 2" xfId="10598"/>
    <cellStyle name="Normal 2 2 5 2 3 6 3" xfId="10599"/>
    <cellStyle name="Normal 2 2 5 2 3 6 4" xfId="10600"/>
    <cellStyle name="Normal 2 2 5 2 3 7" xfId="10601"/>
    <cellStyle name="Normal 2 2 5 2 3 7 2" xfId="10602"/>
    <cellStyle name="Normal 2 2 5 2 3 8" xfId="10603"/>
    <cellStyle name="Normal 2 2 5 2 3 9" xfId="10604"/>
    <cellStyle name="Normal 2 2 5 2 3_Tab1" xfId="10605"/>
    <cellStyle name="Normal 2 2 5 2 4" xfId="1560"/>
    <cellStyle name="Normal 2 2 5 2 4 2" xfId="10606"/>
    <cellStyle name="Normal 2 2 5 2 4 2 2" xfId="10607"/>
    <cellStyle name="Normal 2 2 5 2 4 2 2 2" xfId="10608"/>
    <cellStyle name="Normal 2 2 5 2 4 2 2 2 2" xfId="10609"/>
    <cellStyle name="Normal 2 2 5 2 4 2 2 3" xfId="10610"/>
    <cellStyle name="Normal 2 2 5 2 4 2 2 4" xfId="10611"/>
    <cellStyle name="Normal 2 2 5 2 4 2 3" xfId="10612"/>
    <cellStyle name="Normal 2 2 5 2 4 2 3 2" xfId="10613"/>
    <cellStyle name="Normal 2 2 5 2 4 2 4" xfId="10614"/>
    <cellStyle name="Normal 2 2 5 2 4 2 5" xfId="10615"/>
    <cellStyle name="Normal 2 2 5 2 4 3" xfId="10616"/>
    <cellStyle name="Normal 2 2 5 2 4 3 2" xfId="10617"/>
    <cellStyle name="Normal 2 2 5 2 4 3 2 2" xfId="10618"/>
    <cellStyle name="Normal 2 2 5 2 4 3 3" xfId="10619"/>
    <cellStyle name="Normal 2 2 5 2 4 3 4" xfId="10620"/>
    <cellStyle name="Normal 2 2 5 2 4 4" xfId="10621"/>
    <cellStyle name="Normal 2 2 5 2 4 4 2" xfId="10622"/>
    <cellStyle name="Normal 2 2 5 2 4 4 2 2" xfId="10623"/>
    <cellStyle name="Normal 2 2 5 2 4 4 3" xfId="10624"/>
    <cellStyle name="Normal 2 2 5 2 4 4 4" xfId="10625"/>
    <cellStyle name="Normal 2 2 5 2 4 5" xfId="10626"/>
    <cellStyle name="Normal 2 2 5 2 4 5 2" xfId="10627"/>
    <cellStyle name="Normal 2 2 5 2 4 6" xfId="10628"/>
    <cellStyle name="Normal 2 2 5 2 4 7" xfId="10629"/>
    <cellStyle name="Normal 2 2 5 2 5" xfId="1561"/>
    <cellStyle name="Normal 2 2 5 2 5 2" xfId="10630"/>
    <cellStyle name="Normal 2 2 5 2 5 2 2" xfId="10631"/>
    <cellStyle name="Normal 2 2 5 2 5 2 2 2" xfId="10632"/>
    <cellStyle name="Normal 2 2 5 2 5 2 2 2 2" xfId="10633"/>
    <cellStyle name="Normal 2 2 5 2 5 2 2 3" xfId="10634"/>
    <cellStyle name="Normal 2 2 5 2 5 2 2 4" xfId="10635"/>
    <cellStyle name="Normal 2 2 5 2 5 2 3" xfId="10636"/>
    <cellStyle name="Normal 2 2 5 2 5 2 3 2" xfId="10637"/>
    <cellStyle name="Normal 2 2 5 2 5 2 4" xfId="10638"/>
    <cellStyle name="Normal 2 2 5 2 5 2 5" xfId="10639"/>
    <cellStyle name="Normal 2 2 5 2 5 3" xfId="10640"/>
    <cellStyle name="Normal 2 2 5 2 5 3 2" xfId="10641"/>
    <cellStyle name="Normal 2 2 5 2 5 3 2 2" xfId="10642"/>
    <cellStyle name="Normal 2 2 5 2 5 3 3" xfId="10643"/>
    <cellStyle name="Normal 2 2 5 2 5 3 4" xfId="10644"/>
    <cellStyle name="Normal 2 2 5 2 5 4" xfId="10645"/>
    <cellStyle name="Normal 2 2 5 2 5 4 2" xfId="10646"/>
    <cellStyle name="Normal 2 2 5 2 5 4 2 2" xfId="10647"/>
    <cellStyle name="Normal 2 2 5 2 5 4 3" xfId="10648"/>
    <cellStyle name="Normal 2 2 5 2 5 4 4" xfId="10649"/>
    <cellStyle name="Normal 2 2 5 2 5 5" xfId="10650"/>
    <cellStyle name="Normal 2 2 5 2 5 5 2" xfId="10651"/>
    <cellStyle name="Normal 2 2 5 2 5 6" xfId="10652"/>
    <cellStyle name="Normal 2 2 5 2 5 7" xfId="10653"/>
    <cellStyle name="Normal 2 2 5 2 6" xfId="10654"/>
    <cellStyle name="Normal 2 2 5 2 6 2" xfId="10655"/>
    <cellStyle name="Normal 2 2 5 2 6 2 2" xfId="10656"/>
    <cellStyle name="Normal 2 2 5 2 6 2 2 2" xfId="10657"/>
    <cellStyle name="Normal 2 2 5 2 6 2 3" xfId="10658"/>
    <cellStyle name="Normal 2 2 5 2 6 2 4" xfId="10659"/>
    <cellStyle name="Normal 2 2 5 2 6 3" xfId="10660"/>
    <cellStyle name="Normal 2 2 5 2 6 3 2" xfId="10661"/>
    <cellStyle name="Normal 2 2 5 2 6 4" xfId="10662"/>
    <cellStyle name="Normal 2 2 5 2 6 5" xfId="10663"/>
    <cellStyle name="Normal 2 2 5 2 7" xfId="10664"/>
    <cellStyle name="Normal 2 2 5 2 7 2" xfId="10665"/>
    <cellStyle name="Normal 2 2 5 2 7 2 2" xfId="10666"/>
    <cellStyle name="Normal 2 2 5 2 7 3" xfId="10667"/>
    <cellStyle name="Normal 2 2 5 2 7 4" xfId="10668"/>
    <cellStyle name="Normal 2 2 5 2 8" xfId="10669"/>
    <cellStyle name="Normal 2 2 5 2 8 2" xfId="10670"/>
    <cellStyle name="Normal 2 2 5 2 8 2 2" xfId="10671"/>
    <cellStyle name="Normal 2 2 5 2 8 3" xfId="10672"/>
    <cellStyle name="Normal 2 2 5 2 8 4" xfId="10673"/>
    <cellStyle name="Normal 2 2 5 2 9" xfId="10674"/>
    <cellStyle name="Normal 2 2 5 2 9 2" xfId="10675"/>
    <cellStyle name="Normal 2 2 5 2_Tab1" xfId="10676"/>
    <cellStyle name="Normal 2 2 5 3" xfId="1562"/>
    <cellStyle name="Normal 2 2 5 3 10" xfId="10677"/>
    <cellStyle name="Normal 2 2 5 3 2" xfId="1563"/>
    <cellStyle name="Normal 2 2 5 3 2 2" xfId="1564"/>
    <cellStyle name="Normal 2 2 5 3 2 2 2" xfId="10678"/>
    <cellStyle name="Normal 2 2 5 3 2 2 2 2" xfId="10679"/>
    <cellStyle name="Normal 2 2 5 3 2 2 2 2 2" xfId="10680"/>
    <cellStyle name="Normal 2 2 5 3 2 2 2 2 2 2" xfId="10681"/>
    <cellStyle name="Normal 2 2 5 3 2 2 2 2 3" xfId="10682"/>
    <cellStyle name="Normal 2 2 5 3 2 2 2 2 4" xfId="10683"/>
    <cellStyle name="Normal 2 2 5 3 2 2 2 3" xfId="10684"/>
    <cellStyle name="Normal 2 2 5 3 2 2 2 3 2" xfId="10685"/>
    <cellStyle name="Normal 2 2 5 3 2 2 2 4" xfId="10686"/>
    <cellStyle name="Normal 2 2 5 3 2 2 2 5" xfId="10687"/>
    <cellStyle name="Normal 2 2 5 3 2 2 3" xfId="10688"/>
    <cellStyle name="Normal 2 2 5 3 2 2 3 2" xfId="10689"/>
    <cellStyle name="Normal 2 2 5 3 2 2 3 2 2" xfId="10690"/>
    <cellStyle name="Normal 2 2 5 3 2 2 3 3" xfId="10691"/>
    <cellStyle name="Normal 2 2 5 3 2 2 3 4" xfId="10692"/>
    <cellStyle name="Normal 2 2 5 3 2 2 4" xfId="10693"/>
    <cellStyle name="Normal 2 2 5 3 2 2 4 2" xfId="10694"/>
    <cellStyle name="Normal 2 2 5 3 2 2 4 2 2" xfId="10695"/>
    <cellStyle name="Normal 2 2 5 3 2 2 4 3" xfId="10696"/>
    <cellStyle name="Normal 2 2 5 3 2 2 4 4" xfId="10697"/>
    <cellStyle name="Normal 2 2 5 3 2 2 5" xfId="10698"/>
    <cellStyle name="Normal 2 2 5 3 2 2 5 2" xfId="10699"/>
    <cellStyle name="Normal 2 2 5 3 2 2 6" xfId="10700"/>
    <cellStyle name="Normal 2 2 5 3 2 2 7" xfId="10701"/>
    <cellStyle name="Normal 2 2 5 3 2 3" xfId="1565"/>
    <cellStyle name="Normal 2 2 5 3 2 3 2" xfId="10702"/>
    <cellStyle name="Normal 2 2 5 3 2 3 2 2" xfId="10703"/>
    <cellStyle name="Normal 2 2 5 3 2 3 2 2 2" xfId="10704"/>
    <cellStyle name="Normal 2 2 5 3 2 3 2 2 2 2" xfId="10705"/>
    <cellStyle name="Normal 2 2 5 3 2 3 2 2 3" xfId="10706"/>
    <cellStyle name="Normal 2 2 5 3 2 3 2 2 4" xfId="10707"/>
    <cellStyle name="Normal 2 2 5 3 2 3 2 3" xfId="10708"/>
    <cellStyle name="Normal 2 2 5 3 2 3 2 3 2" xfId="10709"/>
    <cellStyle name="Normal 2 2 5 3 2 3 2 4" xfId="10710"/>
    <cellStyle name="Normal 2 2 5 3 2 3 2 5" xfId="10711"/>
    <cellStyle name="Normal 2 2 5 3 2 3 3" xfId="10712"/>
    <cellStyle name="Normal 2 2 5 3 2 3 3 2" xfId="10713"/>
    <cellStyle name="Normal 2 2 5 3 2 3 3 2 2" xfId="10714"/>
    <cellStyle name="Normal 2 2 5 3 2 3 3 3" xfId="10715"/>
    <cellStyle name="Normal 2 2 5 3 2 3 3 4" xfId="10716"/>
    <cellStyle name="Normal 2 2 5 3 2 3 4" xfId="10717"/>
    <cellStyle name="Normal 2 2 5 3 2 3 4 2" xfId="10718"/>
    <cellStyle name="Normal 2 2 5 3 2 3 4 2 2" xfId="10719"/>
    <cellStyle name="Normal 2 2 5 3 2 3 4 3" xfId="10720"/>
    <cellStyle name="Normal 2 2 5 3 2 3 4 4" xfId="10721"/>
    <cellStyle name="Normal 2 2 5 3 2 3 5" xfId="10722"/>
    <cellStyle name="Normal 2 2 5 3 2 3 5 2" xfId="10723"/>
    <cellStyle name="Normal 2 2 5 3 2 3 6" xfId="10724"/>
    <cellStyle name="Normal 2 2 5 3 2 3 7" xfId="10725"/>
    <cellStyle name="Normal 2 2 5 3 2 4" xfId="10726"/>
    <cellStyle name="Normal 2 2 5 3 2 4 2" xfId="10727"/>
    <cellStyle name="Normal 2 2 5 3 2 4 2 2" xfId="10728"/>
    <cellStyle name="Normal 2 2 5 3 2 4 2 2 2" xfId="10729"/>
    <cellStyle name="Normal 2 2 5 3 2 4 2 3" xfId="10730"/>
    <cellStyle name="Normal 2 2 5 3 2 4 2 4" xfId="10731"/>
    <cellStyle name="Normal 2 2 5 3 2 4 3" xfId="10732"/>
    <cellStyle name="Normal 2 2 5 3 2 4 3 2" xfId="10733"/>
    <cellStyle name="Normal 2 2 5 3 2 4 4" xfId="10734"/>
    <cellStyle name="Normal 2 2 5 3 2 4 5" xfId="10735"/>
    <cellStyle name="Normal 2 2 5 3 2 5" xfId="10736"/>
    <cellStyle name="Normal 2 2 5 3 2 5 2" xfId="10737"/>
    <cellStyle name="Normal 2 2 5 3 2 5 2 2" xfId="10738"/>
    <cellStyle name="Normal 2 2 5 3 2 5 3" xfId="10739"/>
    <cellStyle name="Normal 2 2 5 3 2 5 4" xfId="10740"/>
    <cellStyle name="Normal 2 2 5 3 2 6" xfId="10741"/>
    <cellStyle name="Normal 2 2 5 3 2 6 2" xfId="10742"/>
    <cellStyle name="Normal 2 2 5 3 2 6 2 2" xfId="10743"/>
    <cellStyle name="Normal 2 2 5 3 2 6 3" xfId="10744"/>
    <cellStyle name="Normal 2 2 5 3 2 6 4" xfId="10745"/>
    <cellStyle name="Normal 2 2 5 3 2 7" xfId="10746"/>
    <cellStyle name="Normal 2 2 5 3 2 7 2" xfId="10747"/>
    <cellStyle name="Normal 2 2 5 3 2 8" xfId="10748"/>
    <cellStyle name="Normal 2 2 5 3 2 9" xfId="10749"/>
    <cellStyle name="Normal 2 2 5 3 2_Tab1" xfId="10750"/>
    <cellStyle name="Normal 2 2 5 3 3" xfId="1566"/>
    <cellStyle name="Normal 2 2 5 3 3 2" xfId="10751"/>
    <cellStyle name="Normal 2 2 5 3 3 2 2" xfId="10752"/>
    <cellStyle name="Normal 2 2 5 3 3 2 2 2" xfId="10753"/>
    <cellStyle name="Normal 2 2 5 3 3 2 2 2 2" xfId="10754"/>
    <cellStyle name="Normal 2 2 5 3 3 2 2 3" xfId="10755"/>
    <cellStyle name="Normal 2 2 5 3 3 2 2 4" xfId="10756"/>
    <cellStyle name="Normal 2 2 5 3 3 2 3" xfId="10757"/>
    <cellStyle name="Normal 2 2 5 3 3 2 3 2" xfId="10758"/>
    <cellStyle name="Normal 2 2 5 3 3 2 4" xfId="10759"/>
    <cellStyle name="Normal 2 2 5 3 3 2 5" xfId="10760"/>
    <cellStyle name="Normal 2 2 5 3 3 3" xfId="10761"/>
    <cellStyle name="Normal 2 2 5 3 3 3 2" xfId="10762"/>
    <cellStyle name="Normal 2 2 5 3 3 3 2 2" xfId="10763"/>
    <cellStyle name="Normal 2 2 5 3 3 3 3" xfId="10764"/>
    <cellStyle name="Normal 2 2 5 3 3 3 4" xfId="10765"/>
    <cellStyle name="Normal 2 2 5 3 3 4" xfId="10766"/>
    <cellStyle name="Normal 2 2 5 3 3 4 2" xfId="10767"/>
    <cellStyle name="Normal 2 2 5 3 3 4 2 2" xfId="10768"/>
    <cellStyle name="Normal 2 2 5 3 3 4 3" xfId="10769"/>
    <cellStyle name="Normal 2 2 5 3 3 4 4" xfId="10770"/>
    <cellStyle name="Normal 2 2 5 3 3 5" xfId="10771"/>
    <cellStyle name="Normal 2 2 5 3 3 5 2" xfId="10772"/>
    <cellStyle name="Normal 2 2 5 3 3 6" xfId="10773"/>
    <cellStyle name="Normal 2 2 5 3 3 7" xfId="10774"/>
    <cellStyle name="Normal 2 2 5 3 4" xfId="1567"/>
    <cellStyle name="Normal 2 2 5 3 4 2" xfId="10775"/>
    <cellStyle name="Normal 2 2 5 3 4 2 2" xfId="10776"/>
    <cellStyle name="Normal 2 2 5 3 4 2 2 2" xfId="10777"/>
    <cellStyle name="Normal 2 2 5 3 4 2 2 2 2" xfId="10778"/>
    <cellStyle name="Normal 2 2 5 3 4 2 2 3" xfId="10779"/>
    <cellStyle name="Normal 2 2 5 3 4 2 2 4" xfId="10780"/>
    <cellStyle name="Normal 2 2 5 3 4 2 3" xfId="10781"/>
    <cellStyle name="Normal 2 2 5 3 4 2 3 2" xfId="10782"/>
    <cellStyle name="Normal 2 2 5 3 4 2 4" xfId="10783"/>
    <cellStyle name="Normal 2 2 5 3 4 2 5" xfId="10784"/>
    <cellStyle name="Normal 2 2 5 3 4 3" xfId="10785"/>
    <cellStyle name="Normal 2 2 5 3 4 3 2" xfId="10786"/>
    <cellStyle name="Normal 2 2 5 3 4 3 2 2" xfId="10787"/>
    <cellStyle name="Normal 2 2 5 3 4 3 3" xfId="10788"/>
    <cellStyle name="Normal 2 2 5 3 4 3 4" xfId="10789"/>
    <cellStyle name="Normal 2 2 5 3 4 4" xfId="10790"/>
    <cellStyle name="Normal 2 2 5 3 4 4 2" xfId="10791"/>
    <cellStyle name="Normal 2 2 5 3 4 4 2 2" xfId="10792"/>
    <cellStyle name="Normal 2 2 5 3 4 4 3" xfId="10793"/>
    <cellStyle name="Normal 2 2 5 3 4 4 4" xfId="10794"/>
    <cellStyle name="Normal 2 2 5 3 4 5" xfId="10795"/>
    <cellStyle name="Normal 2 2 5 3 4 5 2" xfId="10796"/>
    <cellStyle name="Normal 2 2 5 3 4 6" xfId="10797"/>
    <cellStyle name="Normal 2 2 5 3 4 7" xfId="10798"/>
    <cellStyle name="Normal 2 2 5 3 5" xfId="10799"/>
    <cellStyle name="Normal 2 2 5 3 5 2" xfId="10800"/>
    <cellStyle name="Normal 2 2 5 3 5 2 2" xfId="10801"/>
    <cellStyle name="Normal 2 2 5 3 5 2 2 2" xfId="10802"/>
    <cellStyle name="Normal 2 2 5 3 5 2 3" xfId="10803"/>
    <cellStyle name="Normal 2 2 5 3 5 2 4" xfId="10804"/>
    <cellStyle name="Normal 2 2 5 3 5 3" xfId="10805"/>
    <cellStyle name="Normal 2 2 5 3 5 3 2" xfId="10806"/>
    <cellStyle name="Normal 2 2 5 3 5 4" xfId="10807"/>
    <cellStyle name="Normal 2 2 5 3 5 5" xfId="10808"/>
    <cellStyle name="Normal 2 2 5 3 6" xfId="10809"/>
    <cellStyle name="Normal 2 2 5 3 6 2" xfId="10810"/>
    <cellStyle name="Normal 2 2 5 3 6 2 2" xfId="10811"/>
    <cellStyle name="Normal 2 2 5 3 6 3" xfId="10812"/>
    <cellStyle name="Normal 2 2 5 3 6 4" xfId="10813"/>
    <cellStyle name="Normal 2 2 5 3 7" xfId="10814"/>
    <cellStyle name="Normal 2 2 5 3 7 2" xfId="10815"/>
    <cellStyle name="Normal 2 2 5 3 7 2 2" xfId="10816"/>
    <cellStyle name="Normal 2 2 5 3 7 3" xfId="10817"/>
    <cellStyle name="Normal 2 2 5 3 7 4" xfId="10818"/>
    <cellStyle name="Normal 2 2 5 3 8" xfId="10819"/>
    <cellStyle name="Normal 2 2 5 3 8 2" xfId="10820"/>
    <cellStyle name="Normal 2 2 5 3 9" xfId="10821"/>
    <cellStyle name="Normal 2 2 5 3_Tab1" xfId="10822"/>
    <cellStyle name="Normal 2 2 5 4" xfId="1568"/>
    <cellStyle name="Normal 2 2 5 4 2" xfId="1569"/>
    <cellStyle name="Normal 2 2 5 4 2 2" xfId="10823"/>
    <cellStyle name="Normal 2 2 5 4 2 2 2" xfId="10824"/>
    <cellStyle name="Normal 2 2 5 4 2 2 2 2" xfId="10825"/>
    <cellStyle name="Normal 2 2 5 4 2 2 2 2 2" xfId="10826"/>
    <cellStyle name="Normal 2 2 5 4 2 2 2 3" xfId="10827"/>
    <cellStyle name="Normal 2 2 5 4 2 2 2 4" xfId="10828"/>
    <cellStyle name="Normal 2 2 5 4 2 2 3" xfId="10829"/>
    <cellStyle name="Normal 2 2 5 4 2 2 3 2" xfId="10830"/>
    <cellStyle name="Normal 2 2 5 4 2 2 4" xfId="10831"/>
    <cellStyle name="Normal 2 2 5 4 2 2 5" xfId="10832"/>
    <cellStyle name="Normal 2 2 5 4 2 3" xfId="10833"/>
    <cellStyle name="Normal 2 2 5 4 2 3 2" xfId="10834"/>
    <cellStyle name="Normal 2 2 5 4 2 3 2 2" xfId="10835"/>
    <cellStyle name="Normal 2 2 5 4 2 3 3" xfId="10836"/>
    <cellStyle name="Normal 2 2 5 4 2 3 4" xfId="10837"/>
    <cellStyle name="Normal 2 2 5 4 2 4" xfId="10838"/>
    <cellStyle name="Normal 2 2 5 4 2 4 2" xfId="10839"/>
    <cellStyle name="Normal 2 2 5 4 2 4 2 2" xfId="10840"/>
    <cellStyle name="Normal 2 2 5 4 2 4 3" xfId="10841"/>
    <cellStyle name="Normal 2 2 5 4 2 4 4" xfId="10842"/>
    <cellStyle name="Normal 2 2 5 4 2 5" xfId="10843"/>
    <cellStyle name="Normal 2 2 5 4 2 5 2" xfId="10844"/>
    <cellStyle name="Normal 2 2 5 4 2 6" xfId="10845"/>
    <cellStyle name="Normal 2 2 5 4 2 7" xfId="10846"/>
    <cellStyle name="Normal 2 2 5 4 3" xfId="1570"/>
    <cellStyle name="Normal 2 2 5 4 3 2" xfId="10847"/>
    <cellStyle name="Normal 2 2 5 4 3 2 2" xfId="10848"/>
    <cellStyle name="Normal 2 2 5 4 3 2 2 2" xfId="10849"/>
    <cellStyle name="Normal 2 2 5 4 3 2 2 2 2" xfId="10850"/>
    <cellStyle name="Normal 2 2 5 4 3 2 2 3" xfId="10851"/>
    <cellStyle name="Normal 2 2 5 4 3 2 2 4" xfId="10852"/>
    <cellStyle name="Normal 2 2 5 4 3 2 3" xfId="10853"/>
    <cellStyle name="Normal 2 2 5 4 3 2 3 2" xfId="10854"/>
    <cellStyle name="Normal 2 2 5 4 3 2 4" xfId="10855"/>
    <cellStyle name="Normal 2 2 5 4 3 2 5" xfId="10856"/>
    <cellStyle name="Normal 2 2 5 4 3 3" xfId="10857"/>
    <cellStyle name="Normal 2 2 5 4 3 3 2" xfId="10858"/>
    <cellStyle name="Normal 2 2 5 4 3 3 2 2" xfId="10859"/>
    <cellStyle name="Normal 2 2 5 4 3 3 3" xfId="10860"/>
    <cellStyle name="Normal 2 2 5 4 3 3 4" xfId="10861"/>
    <cellStyle name="Normal 2 2 5 4 3 4" xfId="10862"/>
    <cellStyle name="Normal 2 2 5 4 3 4 2" xfId="10863"/>
    <cellStyle name="Normal 2 2 5 4 3 4 2 2" xfId="10864"/>
    <cellStyle name="Normal 2 2 5 4 3 4 3" xfId="10865"/>
    <cellStyle name="Normal 2 2 5 4 3 4 4" xfId="10866"/>
    <cellStyle name="Normal 2 2 5 4 3 5" xfId="10867"/>
    <cellStyle name="Normal 2 2 5 4 3 5 2" xfId="10868"/>
    <cellStyle name="Normal 2 2 5 4 3 6" xfId="10869"/>
    <cellStyle name="Normal 2 2 5 4 3 7" xfId="10870"/>
    <cellStyle name="Normal 2 2 5 4 4" xfId="10871"/>
    <cellStyle name="Normal 2 2 5 4 4 2" xfId="10872"/>
    <cellStyle name="Normal 2 2 5 4 4 2 2" xfId="10873"/>
    <cellStyle name="Normal 2 2 5 4 4 2 2 2" xfId="10874"/>
    <cellStyle name="Normal 2 2 5 4 4 2 3" xfId="10875"/>
    <cellStyle name="Normal 2 2 5 4 4 2 4" xfId="10876"/>
    <cellStyle name="Normal 2 2 5 4 4 3" xfId="10877"/>
    <cellStyle name="Normal 2 2 5 4 4 3 2" xfId="10878"/>
    <cellStyle name="Normal 2 2 5 4 4 4" xfId="10879"/>
    <cellStyle name="Normal 2 2 5 4 4 5" xfId="10880"/>
    <cellStyle name="Normal 2 2 5 4 5" xfId="10881"/>
    <cellStyle name="Normal 2 2 5 4 5 2" xfId="10882"/>
    <cellStyle name="Normal 2 2 5 4 5 2 2" xfId="10883"/>
    <cellStyle name="Normal 2 2 5 4 5 3" xfId="10884"/>
    <cellStyle name="Normal 2 2 5 4 5 4" xfId="10885"/>
    <cellStyle name="Normal 2 2 5 4 6" xfId="10886"/>
    <cellStyle name="Normal 2 2 5 4 6 2" xfId="10887"/>
    <cellStyle name="Normal 2 2 5 4 6 2 2" xfId="10888"/>
    <cellStyle name="Normal 2 2 5 4 6 3" xfId="10889"/>
    <cellStyle name="Normal 2 2 5 4 6 4" xfId="10890"/>
    <cellStyle name="Normal 2 2 5 4 7" xfId="10891"/>
    <cellStyle name="Normal 2 2 5 4 7 2" xfId="10892"/>
    <cellStyle name="Normal 2 2 5 4 8" xfId="10893"/>
    <cellStyle name="Normal 2 2 5 4 9" xfId="10894"/>
    <cellStyle name="Normal 2 2 5 4_Tab1" xfId="10895"/>
    <cellStyle name="Normal 2 2 5 5" xfId="1571"/>
    <cellStyle name="Normal 2 2 5 5 2" xfId="10896"/>
    <cellStyle name="Normal 2 2 5 5 2 2" xfId="10897"/>
    <cellStyle name="Normal 2 2 5 5 2 2 2" xfId="10898"/>
    <cellStyle name="Normal 2 2 5 5 2 2 2 2" xfId="10899"/>
    <cellStyle name="Normal 2 2 5 5 2 2 3" xfId="10900"/>
    <cellStyle name="Normal 2 2 5 5 2 2 4" xfId="10901"/>
    <cellStyle name="Normal 2 2 5 5 2 3" xfId="10902"/>
    <cellStyle name="Normal 2 2 5 5 2 3 2" xfId="10903"/>
    <cellStyle name="Normal 2 2 5 5 2 4" xfId="10904"/>
    <cellStyle name="Normal 2 2 5 5 2 5" xfId="10905"/>
    <cellStyle name="Normal 2 2 5 5 3" xfId="10906"/>
    <cellStyle name="Normal 2 2 5 5 3 2" xfId="10907"/>
    <cellStyle name="Normal 2 2 5 5 3 2 2" xfId="10908"/>
    <cellStyle name="Normal 2 2 5 5 3 3" xfId="10909"/>
    <cellStyle name="Normal 2 2 5 5 3 4" xfId="10910"/>
    <cellStyle name="Normal 2 2 5 5 4" xfId="10911"/>
    <cellStyle name="Normal 2 2 5 5 4 2" xfId="10912"/>
    <cellStyle name="Normal 2 2 5 5 4 2 2" xfId="10913"/>
    <cellStyle name="Normal 2 2 5 5 4 3" xfId="10914"/>
    <cellStyle name="Normal 2 2 5 5 4 4" xfId="10915"/>
    <cellStyle name="Normal 2 2 5 5 5" xfId="10916"/>
    <cellStyle name="Normal 2 2 5 5 5 2" xfId="10917"/>
    <cellStyle name="Normal 2 2 5 5 6" xfId="10918"/>
    <cellStyle name="Normal 2 2 5 5 7" xfId="10919"/>
    <cellStyle name="Normal 2 2 5 6" xfId="1572"/>
    <cellStyle name="Normal 2 2 5 6 2" xfId="10920"/>
    <cellStyle name="Normal 2 2 5 6 2 2" xfId="10921"/>
    <cellStyle name="Normal 2 2 5 6 2 2 2" xfId="10922"/>
    <cellStyle name="Normal 2 2 5 6 2 2 2 2" xfId="10923"/>
    <cellStyle name="Normal 2 2 5 6 2 2 3" xfId="10924"/>
    <cellStyle name="Normal 2 2 5 6 2 2 4" xfId="10925"/>
    <cellStyle name="Normal 2 2 5 6 2 3" xfId="10926"/>
    <cellStyle name="Normal 2 2 5 6 2 3 2" xfId="10927"/>
    <cellStyle name="Normal 2 2 5 6 2 4" xfId="10928"/>
    <cellStyle name="Normal 2 2 5 6 2 5" xfId="10929"/>
    <cellStyle name="Normal 2 2 5 6 3" xfId="10930"/>
    <cellStyle name="Normal 2 2 5 6 3 2" xfId="10931"/>
    <cellStyle name="Normal 2 2 5 6 3 2 2" xfId="10932"/>
    <cellStyle name="Normal 2 2 5 6 3 3" xfId="10933"/>
    <cellStyle name="Normal 2 2 5 6 3 4" xfId="10934"/>
    <cellStyle name="Normal 2 2 5 6 4" xfId="10935"/>
    <cellStyle name="Normal 2 2 5 6 4 2" xfId="10936"/>
    <cellStyle name="Normal 2 2 5 6 4 2 2" xfId="10937"/>
    <cellStyle name="Normal 2 2 5 6 4 3" xfId="10938"/>
    <cellStyle name="Normal 2 2 5 6 4 4" xfId="10939"/>
    <cellStyle name="Normal 2 2 5 6 5" xfId="10940"/>
    <cellStyle name="Normal 2 2 5 6 5 2" xfId="10941"/>
    <cellStyle name="Normal 2 2 5 6 6" xfId="10942"/>
    <cellStyle name="Normal 2 2 5 6 7" xfId="10943"/>
    <cellStyle name="Normal 2 2 5 7" xfId="10944"/>
    <cellStyle name="Normal 2 2 5 7 2" xfId="10945"/>
    <cellStyle name="Normal 2 2 5 7 2 2" xfId="10946"/>
    <cellStyle name="Normal 2 2 5 7 2 2 2" xfId="10947"/>
    <cellStyle name="Normal 2 2 5 7 2 3" xfId="10948"/>
    <cellStyle name="Normal 2 2 5 7 2 4" xfId="10949"/>
    <cellStyle name="Normal 2 2 5 7 3" xfId="10950"/>
    <cellStyle name="Normal 2 2 5 7 3 2" xfId="10951"/>
    <cellStyle name="Normal 2 2 5 7 4" xfId="10952"/>
    <cellStyle name="Normal 2 2 5 7 5" xfId="10953"/>
    <cellStyle name="Normal 2 2 5 8" xfId="10954"/>
    <cellStyle name="Normal 2 2 5 8 2" xfId="10955"/>
    <cellStyle name="Normal 2 2 5 8 2 2" xfId="10956"/>
    <cellStyle name="Normal 2 2 5 8 3" xfId="10957"/>
    <cellStyle name="Normal 2 2 5 8 4" xfId="10958"/>
    <cellStyle name="Normal 2 2 5 9" xfId="10959"/>
    <cellStyle name="Normal 2 2 5 9 2" xfId="10960"/>
    <cellStyle name="Normal 2 2 5 9 2 2" xfId="10961"/>
    <cellStyle name="Normal 2 2 5 9 3" xfId="10962"/>
    <cellStyle name="Normal 2 2 5 9 4" xfId="10963"/>
    <cellStyle name="Normal 2 2 5_Tab1" xfId="10964"/>
    <cellStyle name="Normal 2 2 6" xfId="1573"/>
    <cellStyle name="Normal 2 2 6 10" xfId="10965"/>
    <cellStyle name="Normal 2 2 6 10 2" xfId="10966"/>
    <cellStyle name="Normal 2 2 6 11" xfId="10967"/>
    <cellStyle name="Normal 2 2 6 12" xfId="10968"/>
    <cellStyle name="Normal 2 2 6 2" xfId="1574"/>
    <cellStyle name="Normal 2 2 6 2 10" xfId="10969"/>
    <cellStyle name="Normal 2 2 6 2 11" xfId="10970"/>
    <cellStyle name="Normal 2 2 6 2 2" xfId="1575"/>
    <cellStyle name="Normal 2 2 6 2 2 10" xfId="10971"/>
    <cellStyle name="Normal 2 2 6 2 2 2" xfId="1576"/>
    <cellStyle name="Normal 2 2 6 2 2 2 2" xfId="1577"/>
    <cellStyle name="Normal 2 2 6 2 2 2 2 2" xfId="10972"/>
    <cellStyle name="Normal 2 2 6 2 2 2 2 2 2" xfId="10973"/>
    <cellStyle name="Normal 2 2 6 2 2 2 2 2 2 2" xfId="10974"/>
    <cellStyle name="Normal 2 2 6 2 2 2 2 2 2 2 2" xfId="10975"/>
    <cellStyle name="Normal 2 2 6 2 2 2 2 2 2 3" xfId="10976"/>
    <cellStyle name="Normal 2 2 6 2 2 2 2 2 2 4" xfId="10977"/>
    <cellStyle name="Normal 2 2 6 2 2 2 2 2 3" xfId="10978"/>
    <cellStyle name="Normal 2 2 6 2 2 2 2 2 3 2" xfId="10979"/>
    <cellStyle name="Normal 2 2 6 2 2 2 2 2 4" xfId="10980"/>
    <cellStyle name="Normal 2 2 6 2 2 2 2 2 5" xfId="10981"/>
    <cellStyle name="Normal 2 2 6 2 2 2 2 3" xfId="10982"/>
    <cellStyle name="Normal 2 2 6 2 2 2 2 3 2" xfId="10983"/>
    <cellStyle name="Normal 2 2 6 2 2 2 2 3 2 2" xfId="10984"/>
    <cellStyle name="Normal 2 2 6 2 2 2 2 3 3" xfId="10985"/>
    <cellStyle name="Normal 2 2 6 2 2 2 2 3 4" xfId="10986"/>
    <cellStyle name="Normal 2 2 6 2 2 2 2 4" xfId="10987"/>
    <cellStyle name="Normal 2 2 6 2 2 2 2 4 2" xfId="10988"/>
    <cellStyle name="Normal 2 2 6 2 2 2 2 4 2 2" xfId="10989"/>
    <cellStyle name="Normal 2 2 6 2 2 2 2 4 3" xfId="10990"/>
    <cellStyle name="Normal 2 2 6 2 2 2 2 4 4" xfId="10991"/>
    <cellStyle name="Normal 2 2 6 2 2 2 2 5" xfId="10992"/>
    <cellStyle name="Normal 2 2 6 2 2 2 2 5 2" xfId="10993"/>
    <cellStyle name="Normal 2 2 6 2 2 2 2 6" xfId="10994"/>
    <cellStyle name="Normal 2 2 6 2 2 2 2 7" xfId="10995"/>
    <cellStyle name="Normal 2 2 6 2 2 2 3" xfId="1578"/>
    <cellStyle name="Normal 2 2 6 2 2 2 3 2" xfId="10996"/>
    <cellStyle name="Normal 2 2 6 2 2 2 3 2 2" xfId="10997"/>
    <cellStyle name="Normal 2 2 6 2 2 2 3 2 2 2" xfId="10998"/>
    <cellStyle name="Normal 2 2 6 2 2 2 3 2 2 2 2" xfId="10999"/>
    <cellStyle name="Normal 2 2 6 2 2 2 3 2 2 3" xfId="11000"/>
    <cellStyle name="Normal 2 2 6 2 2 2 3 2 2 4" xfId="11001"/>
    <cellStyle name="Normal 2 2 6 2 2 2 3 2 3" xfId="11002"/>
    <cellStyle name="Normal 2 2 6 2 2 2 3 2 3 2" xfId="11003"/>
    <cellStyle name="Normal 2 2 6 2 2 2 3 2 4" xfId="11004"/>
    <cellStyle name="Normal 2 2 6 2 2 2 3 2 5" xfId="11005"/>
    <cellStyle name="Normal 2 2 6 2 2 2 3 3" xfId="11006"/>
    <cellStyle name="Normal 2 2 6 2 2 2 3 3 2" xfId="11007"/>
    <cellStyle name="Normal 2 2 6 2 2 2 3 3 2 2" xfId="11008"/>
    <cellStyle name="Normal 2 2 6 2 2 2 3 3 3" xfId="11009"/>
    <cellStyle name="Normal 2 2 6 2 2 2 3 3 4" xfId="11010"/>
    <cellStyle name="Normal 2 2 6 2 2 2 3 4" xfId="11011"/>
    <cellStyle name="Normal 2 2 6 2 2 2 3 4 2" xfId="11012"/>
    <cellStyle name="Normal 2 2 6 2 2 2 3 4 2 2" xfId="11013"/>
    <cellStyle name="Normal 2 2 6 2 2 2 3 4 3" xfId="11014"/>
    <cellStyle name="Normal 2 2 6 2 2 2 3 4 4" xfId="11015"/>
    <cellStyle name="Normal 2 2 6 2 2 2 3 5" xfId="11016"/>
    <cellStyle name="Normal 2 2 6 2 2 2 3 5 2" xfId="11017"/>
    <cellStyle name="Normal 2 2 6 2 2 2 3 6" xfId="11018"/>
    <cellStyle name="Normal 2 2 6 2 2 2 3 7" xfId="11019"/>
    <cellStyle name="Normal 2 2 6 2 2 2 4" xfId="11020"/>
    <cellStyle name="Normal 2 2 6 2 2 2 4 2" xfId="11021"/>
    <cellStyle name="Normal 2 2 6 2 2 2 4 2 2" xfId="11022"/>
    <cellStyle name="Normal 2 2 6 2 2 2 4 2 2 2" xfId="11023"/>
    <cellStyle name="Normal 2 2 6 2 2 2 4 2 3" xfId="11024"/>
    <cellStyle name="Normal 2 2 6 2 2 2 4 2 4" xfId="11025"/>
    <cellStyle name="Normal 2 2 6 2 2 2 4 3" xfId="11026"/>
    <cellStyle name="Normal 2 2 6 2 2 2 4 3 2" xfId="11027"/>
    <cellStyle name="Normal 2 2 6 2 2 2 4 4" xfId="11028"/>
    <cellStyle name="Normal 2 2 6 2 2 2 4 5" xfId="11029"/>
    <cellStyle name="Normal 2 2 6 2 2 2 5" xfId="11030"/>
    <cellStyle name="Normal 2 2 6 2 2 2 5 2" xfId="11031"/>
    <cellStyle name="Normal 2 2 6 2 2 2 5 2 2" xfId="11032"/>
    <cellStyle name="Normal 2 2 6 2 2 2 5 3" xfId="11033"/>
    <cellStyle name="Normal 2 2 6 2 2 2 5 4" xfId="11034"/>
    <cellStyle name="Normal 2 2 6 2 2 2 6" xfId="11035"/>
    <cellStyle name="Normal 2 2 6 2 2 2 6 2" xfId="11036"/>
    <cellStyle name="Normal 2 2 6 2 2 2 6 2 2" xfId="11037"/>
    <cellStyle name="Normal 2 2 6 2 2 2 6 3" xfId="11038"/>
    <cellStyle name="Normal 2 2 6 2 2 2 6 4" xfId="11039"/>
    <cellStyle name="Normal 2 2 6 2 2 2 7" xfId="11040"/>
    <cellStyle name="Normal 2 2 6 2 2 2 7 2" xfId="11041"/>
    <cellStyle name="Normal 2 2 6 2 2 2 8" xfId="11042"/>
    <cellStyle name="Normal 2 2 6 2 2 2 9" xfId="11043"/>
    <cellStyle name="Normal 2 2 6 2 2 2_Tab1" xfId="11044"/>
    <cellStyle name="Normal 2 2 6 2 2 3" xfId="1579"/>
    <cellStyle name="Normal 2 2 6 2 2 3 2" xfId="11045"/>
    <cellStyle name="Normal 2 2 6 2 2 3 2 2" xfId="11046"/>
    <cellStyle name="Normal 2 2 6 2 2 3 2 2 2" xfId="11047"/>
    <cellStyle name="Normal 2 2 6 2 2 3 2 2 2 2" xfId="11048"/>
    <cellStyle name="Normal 2 2 6 2 2 3 2 2 3" xfId="11049"/>
    <cellStyle name="Normal 2 2 6 2 2 3 2 2 4" xfId="11050"/>
    <cellStyle name="Normal 2 2 6 2 2 3 2 3" xfId="11051"/>
    <cellStyle name="Normal 2 2 6 2 2 3 2 3 2" xfId="11052"/>
    <cellStyle name="Normal 2 2 6 2 2 3 2 4" xfId="11053"/>
    <cellStyle name="Normal 2 2 6 2 2 3 2 5" xfId="11054"/>
    <cellStyle name="Normal 2 2 6 2 2 3 3" xfId="11055"/>
    <cellStyle name="Normal 2 2 6 2 2 3 3 2" xfId="11056"/>
    <cellStyle name="Normal 2 2 6 2 2 3 3 2 2" xfId="11057"/>
    <cellStyle name="Normal 2 2 6 2 2 3 3 3" xfId="11058"/>
    <cellStyle name="Normal 2 2 6 2 2 3 3 4" xfId="11059"/>
    <cellStyle name="Normal 2 2 6 2 2 3 4" xfId="11060"/>
    <cellStyle name="Normal 2 2 6 2 2 3 4 2" xfId="11061"/>
    <cellStyle name="Normal 2 2 6 2 2 3 4 2 2" xfId="11062"/>
    <cellStyle name="Normal 2 2 6 2 2 3 4 3" xfId="11063"/>
    <cellStyle name="Normal 2 2 6 2 2 3 4 4" xfId="11064"/>
    <cellStyle name="Normal 2 2 6 2 2 3 5" xfId="11065"/>
    <cellStyle name="Normal 2 2 6 2 2 3 5 2" xfId="11066"/>
    <cellStyle name="Normal 2 2 6 2 2 3 6" xfId="11067"/>
    <cellStyle name="Normal 2 2 6 2 2 3 7" xfId="11068"/>
    <cellStyle name="Normal 2 2 6 2 2 4" xfId="1580"/>
    <cellStyle name="Normal 2 2 6 2 2 4 2" xfId="11069"/>
    <cellStyle name="Normal 2 2 6 2 2 4 2 2" xfId="11070"/>
    <cellStyle name="Normal 2 2 6 2 2 4 2 2 2" xfId="11071"/>
    <cellStyle name="Normal 2 2 6 2 2 4 2 2 2 2" xfId="11072"/>
    <cellStyle name="Normal 2 2 6 2 2 4 2 2 3" xfId="11073"/>
    <cellStyle name="Normal 2 2 6 2 2 4 2 2 4" xfId="11074"/>
    <cellStyle name="Normal 2 2 6 2 2 4 2 3" xfId="11075"/>
    <cellStyle name="Normal 2 2 6 2 2 4 2 3 2" xfId="11076"/>
    <cellStyle name="Normal 2 2 6 2 2 4 2 4" xfId="11077"/>
    <cellStyle name="Normal 2 2 6 2 2 4 2 5" xfId="11078"/>
    <cellStyle name="Normal 2 2 6 2 2 4 3" xfId="11079"/>
    <cellStyle name="Normal 2 2 6 2 2 4 3 2" xfId="11080"/>
    <cellStyle name="Normal 2 2 6 2 2 4 3 2 2" xfId="11081"/>
    <cellStyle name="Normal 2 2 6 2 2 4 3 3" xfId="11082"/>
    <cellStyle name="Normal 2 2 6 2 2 4 3 4" xfId="11083"/>
    <cellStyle name="Normal 2 2 6 2 2 4 4" xfId="11084"/>
    <cellStyle name="Normal 2 2 6 2 2 4 4 2" xfId="11085"/>
    <cellStyle name="Normal 2 2 6 2 2 4 4 2 2" xfId="11086"/>
    <cellStyle name="Normal 2 2 6 2 2 4 4 3" xfId="11087"/>
    <cellStyle name="Normal 2 2 6 2 2 4 4 4" xfId="11088"/>
    <cellStyle name="Normal 2 2 6 2 2 4 5" xfId="11089"/>
    <cellStyle name="Normal 2 2 6 2 2 4 5 2" xfId="11090"/>
    <cellStyle name="Normal 2 2 6 2 2 4 6" xfId="11091"/>
    <cellStyle name="Normal 2 2 6 2 2 4 7" xfId="11092"/>
    <cellStyle name="Normal 2 2 6 2 2 5" xfId="11093"/>
    <cellStyle name="Normal 2 2 6 2 2 5 2" xfId="11094"/>
    <cellStyle name="Normal 2 2 6 2 2 5 2 2" xfId="11095"/>
    <cellStyle name="Normal 2 2 6 2 2 5 2 2 2" xfId="11096"/>
    <cellStyle name="Normal 2 2 6 2 2 5 2 3" xfId="11097"/>
    <cellStyle name="Normal 2 2 6 2 2 5 2 4" xfId="11098"/>
    <cellStyle name="Normal 2 2 6 2 2 5 3" xfId="11099"/>
    <cellStyle name="Normal 2 2 6 2 2 5 3 2" xfId="11100"/>
    <cellStyle name="Normal 2 2 6 2 2 5 4" xfId="11101"/>
    <cellStyle name="Normal 2 2 6 2 2 5 5" xfId="11102"/>
    <cellStyle name="Normal 2 2 6 2 2 6" xfId="11103"/>
    <cellStyle name="Normal 2 2 6 2 2 6 2" xfId="11104"/>
    <cellStyle name="Normal 2 2 6 2 2 6 2 2" xfId="11105"/>
    <cellStyle name="Normal 2 2 6 2 2 6 3" xfId="11106"/>
    <cellStyle name="Normal 2 2 6 2 2 6 4" xfId="11107"/>
    <cellStyle name="Normal 2 2 6 2 2 7" xfId="11108"/>
    <cellStyle name="Normal 2 2 6 2 2 7 2" xfId="11109"/>
    <cellStyle name="Normal 2 2 6 2 2 7 2 2" xfId="11110"/>
    <cellStyle name="Normal 2 2 6 2 2 7 3" xfId="11111"/>
    <cellStyle name="Normal 2 2 6 2 2 7 4" xfId="11112"/>
    <cellStyle name="Normal 2 2 6 2 2 8" xfId="11113"/>
    <cellStyle name="Normal 2 2 6 2 2 8 2" xfId="11114"/>
    <cellStyle name="Normal 2 2 6 2 2 9" xfId="11115"/>
    <cellStyle name="Normal 2 2 6 2 2_Tab1" xfId="11116"/>
    <cellStyle name="Normal 2 2 6 2 3" xfId="1581"/>
    <cellStyle name="Normal 2 2 6 2 3 2" xfId="1582"/>
    <cellStyle name="Normal 2 2 6 2 3 2 2" xfId="11117"/>
    <cellStyle name="Normal 2 2 6 2 3 2 2 2" xfId="11118"/>
    <cellStyle name="Normal 2 2 6 2 3 2 2 2 2" xfId="11119"/>
    <cellStyle name="Normal 2 2 6 2 3 2 2 2 2 2" xfId="11120"/>
    <cellStyle name="Normal 2 2 6 2 3 2 2 2 3" xfId="11121"/>
    <cellStyle name="Normal 2 2 6 2 3 2 2 2 4" xfId="11122"/>
    <cellStyle name="Normal 2 2 6 2 3 2 2 3" xfId="11123"/>
    <cellStyle name="Normal 2 2 6 2 3 2 2 3 2" xfId="11124"/>
    <cellStyle name="Normal 2 2 6 2 3 2 2 4" xfId="11125"/>
    <cellStyle name="Normal 2 2 6 2 3 2 2 5" xfId="11126"/>
    <cellStyle name="Normal 2 2 6 2 3 2 3" xfId="11127"/>
    <cellStyle name="Normal 2 2 6 2 3 2 3 2" xfId="11128"/>
    <cellStyle name="Normal 2 2 6 2 3 2 3 2 2" xfId="11129"/>
    <cellStyle name="Normal 2 2 6 2 3 2 3 3" xfId="11130"/>
    <cellStyle name="Normal 2 2 6 2 3 2 3 4" xfId="11131"/>
    <cellStyle name="Normal 2 2 6 2 3 2 4" xfId="11132"/>
    <cellStyle name="Normal 2 2 6 2 3 2 4 2" xfId="11133"/>
    <cellStyle name="Normal 2 2 6 2 3 2 4 2 2" xfId="11134"/>
    <cellStyle name="Normal 2 2 6 2 3 2 4 3" xfId="11135"/>
    <cellStyle name="Normal 2 2 6 2 3 2 4 4" xfId="11136"/>
    <cellStyle name="Normal 2 2 6 2 3 2 5" xfId="11137"/>
    <cellStyle name="Normal 2 2 6 2 3 2 5 2" xfId="11138"/>
    <cellStyle name="Normal 2 2 6 2 3 2 6" xfId="11139"/>
    <cellStyle name="Normal 2 2 6 2 3 2 7" xfId="11140"/>
    <cellStyle name="Normal 2 2 6 2 3 3" xfId="1583"/>
    <cellStyle name="Normal 2 2 6 2 3 3 2" xfId="11141"/>
    <cellStyle name="Normal 2 2 6 2 3 3 2 2" xfId="11142"/>
    <cellStyle name="Normal 2 2 6 2 3 3 2 2 2" xfId="11143"/>
    <cellStyle name="Normal 2 2 6 2 3 3 2 2 2 2" xfId="11144"/>
    <cellStyle name="Normal 2 2 6 2 3 3 2 2 3" xfId="11145"/>
    <cellStyle name="Normal 2 2 6 2 3 3 2 2 4" xfId="11146"/>
    <cellStyle name="Normal 2 2 6 2 3 3 2 3" xfId="11147"/>
    <cellStyle name="Normal 2 2 6 2 3 3 2 3 2" xfId="11148"/>
    <cellStyle name="Normal 2 2 6 2 3 3 2 4" xfId="11149"/>
    <cellStyle name="Normal 2 2 6 2 3 3 2 5" xfId="11150"/>
    <cellStyle name="Normal 2 2 6 2 3 3 3" xfId="11151"/>
    <cellStyle name="Normal 2 2 6 2 3 3 3 2" xfId="11152"/>
    <cellStyle name="Normal 2 2 6 2 3 3 3 2 2" xfId="11153"/>
    <cellStyle name="Normal 2 2 6 2 3 3 3 3" xfId="11154"/>
    <cellStyle name="Normal 2 2 6 2 3 3 3 4" xfId="11155"/>
    <cellStyle name="Normal 2 2 6 2 3 3 4" xfId="11156"/>
    <cellStyle name="Normal 2 2 6 2 3 3 4 2" xfId="11157"/>
    <cellStyle name="Normal 2 2 6 2 3 3 4 2 2" xfId="11158"/>
    <cellStyle name="Normal 2 2 6 2 3 3 4 3" xfId="11159"/>
    <cellStyle name="Normal 2 2 6 2 3 3 4 4" xfId="11160"/>
    <cellStyle name="Normal 2 2 6 2 3 3 5" xfId="11161"/>
    <cellStyle name="Normal 2 2 6 2 3 3 5 2" xfId="11162"/>
    <cellStyle name="Normal 2 2 6 2 3 3 6" xfId="11163"/>
    <cellStyle name="Normal 2 2 6 2 3 3 7" xfId="11164"/>
    <cellStyle name="Normal 2 2 6 2 3 4" xfId="11165"/>
    <cellStyle name="Normal 2 2 6 2 3 4 2" xfId="11166"/>
    <cellStyle name="Normal 2 2 6 2 3 4 2 2" xfId="11167"/>
    <cellStyle name="Normal 2 2 6 2 3 4 2 2 2" xfId="11168"/>
    <cellStyle name="Normal 2 2 6 2 3 4 2 3" xfId="11169"/>
    <cellStyle name="Normal 2 2 6 2 3 4 2 4" xfId="11170"/>
    <cellStyle name="Normal 2 2 6 2 3 4 3" xfId="11171"/>
    <cellStyle name="Normal 2 2 6 2 3 4 3 2" xfId="11172"/>
    <cellStyle name="Normal 2 2 6 2 3 4 4" xfId="11173"/>
    <cellStyle name="Normal 2 2 6 2 3 4 5" xfId="11174"/>
    <cellStyle name="Normal 2 2 6 2 3 5" xfId="11175"/>
    <cellStyle name="Normal 2 2 6 2 3 5 2" xfId="11176"/>
    <cellStyle name="Normal 2 2 6 2 3 5 2 2" xfId="11177"/>
    <cellStyle name="Normal 2 2 6 2 3 5 3" xfId="11178"/>
    <cellStyle name="Normal 2 2 6 2 3 5 4" xfId="11179"/>
    <cellStyle name="Normal 2 2 6 2 3 6" xfId="11180"/>
    <cellStyle name="Normal 2 2 6 2 3 6 2" xfId="11181"/>
    <cellStyle name="Normal 2 2 6 2 3 6 2 2" xfId="11182"/>
    <cellStyle name="Normal 2 2 6 2 3 6 3" xfId="11183"/>
    <cellStyle name="Normal 2 2 6 2 3 6 4" xfId="11184"/>
    <cellStyle name="Normal 2 2 6 2 3 7" xfId="11185"/>
    <cellStyle name="Normal 2 2 6 2 3 7 2" xfId="11186"/>
    <cellStyle name="Normal 2 2 6 2 3 8" xfId="11187"/>
    <cellStyle name="Normal 2 2 6 2 3 9" xfId="11188"/>
    <cellStyle name="Normal 2 2 6 2 3_Tab1" xfId="11189"/>
    <cellStyle name="Normal 2 2 6 2 4" xfId="1584"/>
    <cellStyle name="Normal 2 2 6 2 4 2" xfId="11190"/>
    <cellStyle name="Normal 2 2 6 2 4 2 2" xfId="11191"/>
    <cellStyle name="Normal 2 2 6 2 4 2 2 2" xfId="11192"/>
    <cellStyle name="Normal 2 2 6 2 4 2 2 2 2" xfId="11193"/>
    <cellStyle name="Normal 2 2 6 2 4 2 2 3" xfId="11194"/>
    <cellStyle name="Normal 2 2 6 2 4 2 2 4" xfId="11195"/>
    <cellStyle name="Normal 2 2 6 2 4 2 3" xfId="11196"/>
    <cellStyle name="Normal 2 2 6 2 4 2 3 2" xfId="11197"/>
    <cellStyle name="Normal 2 2 6 2 4 2 4" xfId="11198"/>
    <cellStyle name="Normal 2 2 6 2 4 2 5" xfId="11199"/>
    <cellStyle name="Normal 2 2 6 2 4 3" xfId="11200"/>
    <cellStyle name="Normal 2 2 6 2 4 3 2" xfId="11201"/>
    <cellStyle name="Normal 2 2 6 2 4 3 2 2" xfId="11202"/>
    <cellStyle name="Normal 2 2 6 2 4 3 3" xfId="11203"/>
    <cellStyle name="Normal 2 2 6 2 4 3 4" xfId="11204"/>
    <cellStyle name="Normal 2 2 6 2 4 4" xfId="11205"/>
    <cellStyle name="Normal 2 2 6 2 4 4 2" xfId="11206"/>
    <cellStyle name="Normal 2 2 6 2 4 4 2 2" xfId="11207"/>
    <cellStyle name="Normal 2 2 6 2 4 4 3" xfId="11208"/>
    <cellStyle name="Normal 2 2 6 2 4 4 4" xfId="11209"/>
    <cellStyle name="Normal 2 2 6 2 4 5" xfId="11210"/>
    <cellStyle name="Normal 2 2 6 2 4 5 2" xfId="11211"/>
    <cellStyle name="Normal 2 2 6 2 4 6" xfId="11212"/>
    <cellStyle name="Normal 2 2 6 2 4 7" xfId="11213"/>
    <cellStyle name="Normal 2 2 6 2 5" xfId="1585"/>
    <cellStyle name="Normal 2 2 6 2 5 2" xfId="11214"/>
    <cellStyle name="Normal 2 2 6 2 5 2 2" xfId="11215"/>
    <cellStyle name="Normal 2 2 6 2 5 2 2 2" xfId="11216"/>
    <cellStyle name="Normal 2 2 6 2 5 2 2 2 2" xfId="11217"/>
    <cellStyle name="Normal 2 2 6 2 5 2 2 3" xfId="11218"/>
    <cellStyle name="Normal 2 2 6 2 5 2 2 4" xfId="11219"/>
    <cellStyle name="Normal 2 2 6 2 5 2 3" xfId="11220"/>
    <cellStyle name="Normal 2 2 6 2 5 2 3 2" xfId="11221"/>
    <cellStyle name="Normal 2 2 6 2 5 2 4" xfId="11222"/>
    <cellStyle name="Normal 2 2 6 2 5 2 5" xfId="11223"/>
    <cellStyle name="Normal 2 2 6 2 5 3" xfId="11224"/>
    <cellStyle name="Normal 2 2 6 2 5 3 2" xfId="11225"/>
    <cellStyle name="Normal 2 2 6 2 5 3 2 2" xfId="11226"/>
    <cellStyle name="Normal 2 2 6 2 5 3 3" xfId="11227"/>
    <cellStyle name="Normal 2 2 6 2 5 3 4" xfId="11228"/>
    <cellStyle name="Normal 2 2 6 2 5 4" xfId="11229"/>
    <cellStyle name="Normal 2 2 6 2 5 4 2" xfId="11230"/>
    <cellStyle name="Normal 2 2 6 2 5 4 2 2" xfId="11231"/>
    <cellStyle name="Normal 2 2 6 2 5 4 3" xfId="11232"/>
    <cellStyle name="Normal 2 2 6 2 5 4 4" xfId="11233"/>
    <cellStyle name="Normal 2 2 6 2 5 5" xfId="11234"/>
    <cellStyle name="Normal 2 2 6 2 5 5 2" xfId="11235"/>
    <cellStyle name="Normal 2 2 6 2 5 6" xfId="11236"/>
    <cellStyle name="Normal 2 2 6 2 5 7" xfId="11237"/>
    <cellStyle name="Normal 2 2 6 2 6" xfId="11238"/>
    <cellStyle name="Normal 2 2 6 2 6 2" xfId="11239"/>
    <cellStyle name="Normal 2 2 6 2 6 2 2" xfId="11240"/>
    <cellStyle name="Normal 2 2 6 2 6 2 2 2" xfId="11241"/>
    <cellStyle name="Normal 2 2 6 2 6 2 3" xfId="11242"/>
    <cellStyle name="Normal 2 2 6 2 6 2 4" xfId="11243"/>
    <cellStyle name="Normal 2 2 6 2 6 3" xfId="11244"/>
    <cellStyle name="Normal 2 2 6 2 6 3 2" xfId="11245"/>
    <cellStyle name="Normal 2 2 6 2 6 4" xfId="11246"/>
    <cellStyle name="Normal 2 2 6 2 6 5" xfId="11247"/>
    <cellStyle name="Normal 2 2 6 2 7" xfId="11248"/>
    <cellStyle name="Normal 2 2 6 2 7 2" xfId="11249"/>
    <cellStyle name="Normal 2 2 6 2 7 2 2" xfId="11250"/>
    <cellStyle name="Normal 2 2 6 2 7 3" xfId="11251"/>
    <cellStyle name="Normal 2 2 6 2 7 4" xfId="11252"/>
    <cellStyle name="Normal 2 2 6 2 8" xfId="11253"/>
    <cellStyle name="Normal 2 2 6 2 8 2" xfId="11254"/>
    <cellStyle name="Normal 2 2 6 2 8 2 2" xfId="11255"/>
    <cellStyle name="Normal 2 2 6 2 8 3" xfId="11256"/>
    <cellStyle name="Normal 2 2 6 2 8 4" xfId="11257"/>
    <cellStyle name="Normal 2 2 6 2 9" xfId="11258"/>
    <cellStyle name="Normal 2 2 6 2 9 2" xfId="11259"/>
    <cellStyle name="Normal 2 2 6 2_Tab1" xfId="11260"/>
    <cellStyle name="Normal 2 2 6 3" xfId="1586"/>
    <cellStyle name="Normal 2 2 6 3 10" xfId="11261"/>
    <cellStyle name="Normal 2 2 6 3 2" xfId="1587"/>
    <cellStyle name="Normal 2 2 6 3 2 2" xfId="1588"/>
    <cellStyle name="Normal 2 2 6 3 2 2 2" xfId="11262"/>
    <cellStyle name="Normal 2 2 6 3 2 2 2 2" xfId="11263"/>
    <cellStyle name="Normal 2 2 6 3 2 2 2 2 2" xfId="11264"/>
    <cellStyle name="Normal 2 2 6 3 2 2 2 2 2 2" xfId="11265"/>
    <cellStyle name="Normal 2 2 6 3 2 2 2 2 3" xfId="11266"/>
    <cellStyle name="Normal 2 2 6 3 2 2 2 2 4" xfId="11267"/>
    <cellStyle name="Normal 2 2 6 3 2 2 2 3" xfId="11268"/>
    <cellStyle name="Normal 2 2 6 3 2 2 2 3 2" xfId="11269"/>
    <cellStyle name="Normal 2 2 6 3 2 2 2 4" xfId="11270"/>
    <cellStyle name="Normal 2 2 6 3 2 2 2 5" xfId="11271"/>
    <cellStyle name="Normal 2 2 6 3 2 2 3" xfId="11272"/>
    <cellStyle name="Normal 2 2 6 3 2 2 3 2" xfId="11273"/>
    <cellStyle name="Normal 2 2 6 3 2 2 3 2 2" xfId="11274"/>
    <cellStyle name="Normal 2 2 6 3 2 2 3 3" xfId="11275"/>
    <cellStyle name="Normal 2 2 6 3 2 2 3 4" xfId="11276"/>
    <cellStyle name="Normal 2 2 6 3 2 2 4" xfId="11277"/>
    <cellStyle name="Normal 2 2 6 3 2 2 4 2" xfId="11278"/>
    <cellStyle name="Normal 2 2 6 3 2 2 4 2 2" xfId="11279"/>
    <cellStyle name="Normal 2 2 6 3 2 2 4 3" xfId="11280"/>
    <cellStyle name="Normal 2 2 6 3 2 2 4 4" xfId="11281"/>
    <cellStyle name="Normal 2 2 6 3 2 2 5" xfId="11282"/>
    <cellStyle name="Normal 2 2 6 3 2 2 5 2" xfId="11283"/>
    <cellStyle name="Normal 2 2 6 3 2 2 6" xfId="11284"/>
    <cellStyle name="Normal 2 2 6 3 2 2 7" xfId="11285"/>
    <cellStyle name="Normal 2 2 6 3 2 3" xfId="1589"/>
    <cellStyle name="Normal 2 2 6 3 2 3 2" xfId="11286"/>
    <cellStyle name="Normal 2 2 6 3 2 3 2 2" xfId="11287"/>
    <cellStyle name="Normal 2 2 6 3 2 3 2 2 2" xfId="11288"/>
    <cellStyle name="Normal 2 2 6 3 2 3 2 2 2 2" xfId="11289"/>
    <cellStyle name="Normal 2 2 6 3 2 3 2 2 3" xfId="11290"/>
    <cellStyle name="Normal 2 2 6 3 2 3 2 2 4" xfId="11291"/>
    <cellStyle name="Normal 2 2 6 3 2 3 2 3" xfId="11292"/>
    <cellStyle name="Normal 2 2 6 3 2 3 2 3 2" xfId="11293"/>
    <cellStyle name="Normal 2 2 6 3 2 3 2 4" xfId="11294"/>
    <cellStyle name="Normal 2 2 6 3 2 3 2 5" xfId="11295"/>
    <cellStyle name="Normal 2 2 6 3 2 3 3" xfId="11296"/>
    <cellStyle name="Normal 2 2 6 3 2 3 3 2" xfId="11297"/>
    <cellStyle name="Normal 2 2 6 3 2 3 3 2 2" xfId="11298"/>
    <cellStyle name="Normal 2 2 6 3 2 3 3 3" xfId="11299"/>
    <cellStyle name="Normal 2 2 6 3 2 3 3 4" xfId="11300"/>
    <cellStyle name="Normal 2 2 6 3 2 3 4" xfId="11301"/>
    <cellStyle name="Normal 2 2 6 3 2 3 4 2" xfId="11302"/>
    <cellStyle name="Normal 2 2 6 3 2 3 4 2 2" xfId="11303"/>
    <cellStyle name="Normal 2 2 6 3 2 3 4 3" xfId="11304"/>
    <cellStyle name="Normal 2 2 6 3 2 3 4 4" xfId="11305"/>
    <cellStyle name="Normal 2 2 6 3 2 3 5" xfId="11306"/>
    <cellStyle name="Normal 2 2 6 3 2 3 5 2" xfId="11307"/>
    <cellStyle name="Normal 2 2 6 3 2 3 6" xfId="11308"/>
    <cellStyle name="Normal 2 2 6 3 2 3 7" xfId="11309"/>
    <cellStyle name="Normal 2 2 6 3 2 4" xfId="11310"/>
    <cellStyle name="Normal 2 2 6 3 2 4 2" xfId="11311"/>
    <cellStyle name="Normal 2 2 6 3 2 4 2 2" xfId="11312"/>
    <cellStyle name="Normal 2 2 6 3 2 4 2 2 2" xfId="11313"/>
    <cellStyle name="Normal 2 2 6 3 2 4 2 3" xfId="11314"/>
    <cellStyle name="Normal 2 2 6 3 2 4 2 4" xfId="11315"/>
    <cellStyle name="Normal 2 2 6 3 2 4 3" xfId="11316"/>
    <cellStyle name="Normal 2 2 6 3 2 4 3 2" xfId="11317"/>
    <cellStyle name="Normal 2 2 6 3 2 4 4" xfId="11318"/>
    <cellStyle name="Normal 2 2 6 3 2 4 5" xfId="11319"/>
    <cellStyle name="Normal 2 2 6 3 2 5" xfId="11320"/>
    <cellStyle name="Normal 2 2 6 3 2 5 2" xfId="11321"/>
    <cellStyle name="Normal 2 2 6 3 2 5 2 2" xfId="11322"/>
    <cellStyle name="Normal 2 2 6 3 2 5 3" xfId="11323"/>
    <cellStyle name="Normal 2 2 6 3 2 5 4" xfId="11324"/>
    <cellStyle name="Normal 2 2 6 3 2 6" xfId="11325"/>
    <cellStyle name="Normal 2 2 6 3 2 6 2" xfId="11326"/>
    <cellStyle name="Normal 2 2 6 3 2 6 2 2" xfId="11327"/>
    <cellStyle name="Normal 2 2 6 3 2 6 3" xfId="11328"/>
    <cellStyle name="Normal 2 2 6 3 2 6 4" xfId="11329"/>
    <cellStyle name="Normal 2 2 6 3 2 7" xfId="11330"/>
    <cellStyle name="Normal 2 2 6 3 2 7 2" xfId="11331"/>
    <cellStyle name="Normal 2 2 6 3 2 8" xfId="11332"/>
    <cellStyle name="Normal 2 2 6 3 2 9" xfId="11333"/>
    <cellStyle name="Normal 2 2 6 3 2_Tab1" xfId="11334"/>
    <cellStyle name="Normal 2 2 6 3 3" xfId="1590"/>
    <cellStyle name="Normal 2 2 6 3 3 2" xfId="11335"/>
    <cellStyle name="Normal 2 2 6 3 3 2 2" xfId="11336"/>
    <cellStyle name="Normal 2 2 6 3 3 2 2 2" xfId="11337"/>
    <cellStyle name="Normal 2 2 6 3 3 2 2 2 2" xfId="11338"/>
    <cellStyle name="Normal 2 2 6 3 3 2 2 3" xfId="11339"/>
    <cellStyle name="Normal 2 2 6 3 3 2 2 4" xfId="11340"/>
    <cellStyle name="Normal 2 2 6 3 3 2 3" xfId="11341"/>
    <cellStyle name="Normal 2 2 6 3 3 2 3 2" xfId="11342"/>
    <cellStyle name="Normal 2 2 6 3 3 2 4" xfId="11343"/>
    <cellStyle name="Normal 2 2 6 3 3 2 5" xfId="11344"/>
    <cellStyle name="Normal 2 2 6 3 3 3" xfId="11345"/>
    <cellStyle name="Normal 2 2 6 3 3 3 2" xfId="11346"/>
    <cellStyle name="Normal 2 2 6 3 3 3 2 2" xfId="11347"/>
    <cellStyle name="Normal 2 2 6 3 3 3 3" xfId="11348"/>
    <cellStyle name="Normal 2 2 6 3 3 3 4" xfId="11349"/>
    <cellStyle name="Normal 2 2 6 3 3 4" xfId="11350"/>
    <cellStyle name="Normal 2 2 6 3 3 4 2" xfId="11351"/>
    <cellStyle name="Normal 2 2 6 3 3 4 2 2" xfId="11352"/>
    <cellStyle name="Normal 2 2 6 3 3 4 3" xfId="11353"/>
    <cellStyle name="Normal 2 2 6 3 3 4 4" xfId="11354"/>
    <cellStyle name="Normal 2 2 6 3 3 5" xfId="11355"/>
    <cellStyle name="Normal 2 2 6 3 3 5 2" xfId="11356"/>
    <cellStyle name="Normal 2 2 6 3 3 6" xfId="11357"/>
    <cellStyle name="Normal 2 2 6 3 3 7" xfId="11358"/>
    <cellStyle name="Normal 2 2 6 3 4" xfId="1591"/>
    <cellStyle name="Normal 2 2 6 3 4 2" xfId="11359"/>
    <cellStyle name="Normal 2 2 6 3 4 2 2" xfId="11360"/>
    <cellStyle name="Normal 2 2 6 3 4 2 2 2" xfId="11361"/>
    <cellStyle name="Normal 2 2 6 3 4 2 2 2 2" xfId="11362"/>
    <cellStyle name="Normal 2 2 6 3 4 2 2 3" xfId="11363"/>
    <cellStyle name="Normal 2 2 6 3 4 2 2 4" xfId="11364"/>
    <cellStyle name="Normal 2 2 6 3 4 2 3" xfId="11365"/>
    <cellStyle name="Normal 2 2 6 3 4 2 3 2" xfId="11366"/>
    <cellStyle name="Normal 2 2 6 3 4 2 4" xfId="11367"/>
    <cellStyle name="Normal 2 2 6 3 4 2 5" xfId="11368"/>
    <cellStyle name="Normal 2 2 6 3 4 3" xfId="11369"/>
    <cellStyle name="Normal 2 2 6 3 4 3 2" xfId="11370"/>
    <cellStyle name="Normal 2 2 6 3 4 3 2 2" xfId="11371"/>
    <cellStyle name="Normal 2 2 6 3 4 3 3" xfId="11372"/>
    <cellStyle name="Normal 2 2 6 3 4 3 4" xfId="11373"/>
    <cellStyle name="Normal 2 2 6 3 4 4" xfId="11374"/>
    <cellStyle name="Normal 2 2 6 3 4 4 2" xfId="11375"/>
    <cellStyle name="Normal 2 2 6 3 4 4 2 2" xfId="11376"/>
    <cellStyle name="Normal 2 2 6 3 4 4 3" xfId="11377"/>
    <cellStyle name="Normal 2 2 6 3 4 4 4" xfId="11378"/>
    <cellStyle name="Normal 2 2 6 3 4 5" xfId="11379"/>
    <cellStyle name="Normal 2 2 6 3 4 5 2" xfId="11380"/>
    <cellStyle name="Normal 2 2 6 3 4 6" xfId="11381"/>
    <cellStyle name="Normal 2 2 6 3 4 7" xfId="11382"/>
    <cellStyle name="Normal 2 2 6 3 5" xfId="11383"/>
    <cellStyle name="Normal 2 2 6 3 5 2" xfId="11384"/>
    <cellStyle name="Normal 2 2 6 3 5 2 2" xfId="11385"/>
    <cellStyle name="Normal 2 2 6 3 5 2 2 2" xfId="11386"/>
    <cellStyle name="Normal 2 2 6 3 5 2 3" xfId="11387"/>
    <cellStyle name="Normal 2 2 6 3 5 2 4" xfId="11388"/>
    <cellStyle name="Normal 2 2 6 3 5 3" xfId="11389"/>
    <cellStyle name="Normal 2 2 6 3 5 3 2" xfId="11390"/>
    <cellStyle name="Normal 2 2 6 3 5 4" xfId="11391"/>
    <cellStyle name="Normal 2 2 6 3 5 5" xfId="11392"/>
    <cellStyle name="Normal 2 2 6 3 6" xfId="11393"/>
    <cellStyle name="Normal 2 2 6 3 6 2" xfId="11394"/>
    <cellStyle name="Normal 2 2 6 3 6 2 2" xfId="11395"/>
    <cellStyle name="Normal 2 2 6 3 6 3" xfId="11396"/>
    <cellStyle name="Normal 2 2 6 3 6 4" xfId="11397"/>
    <cellStyle name="Normal 2 2 6 3 7" xfId="11398"/>
    <cellStyle name="Normal 2 2 6 3 7 2" xfId="11399"/>
    <cellStyle name="Normal 2 2 6 3 7 2 2" xfId="11400"/>
    <cellStyle name="Normal 2 2 6 3 7 3" xfId="11401"/>
    <cellStyle name="Normal 2 2 6 3 7 4" xfId="11402"/>
    <cellStyle name="Normal 2 2 6 3 8" xfId="11403"/>
    <cellStyle name="Normal 2 2 6 3 8 2" xfId="11404"/>
    <cellStyle name="Normal 2 2 6 3 9" xfId="11405"/>
    <cellStyle name="Normal 2 2 6 3_Tab1" xfId="11406"/>
    <cellStyle name="Normal 2 2 6 4" xfId="1592"/>
    <cellStyle name="Normal 2 2 6 4 2" xfId="1593"/>
    <cellStyle name="Normal 2 2 6 4 2 2" xfId="11407"/>
    <cellStyle name="Normal 2 2 6 4 2 2 2" xfId="11408"/>
    <cellStyle name="Normal 2 2 6 4 2 2 2 2" xfId="11409"/>
    <cellStyle name="Normal 2 2 6 4 2 2 2 2 2" xfId="11410"/>
    <cellStyle name="Normal 2 2 6 4 2 2 2 3" xfId="11411"/>
    <cellStyle name="Normal 2 2 6 4 2 2 2 4" xfId="11412"/>
    <cellStyle name="Normal 2 2 6 4 2 2 3" xfId="11413"/>
    <cellStyle name="Normal 2 2 6 4 2 2 3 2" xfId="11414"/>
    <cellStyle name="Normal 2 2 6 4 2 2 4" xfId="11415"/>
    <cellStyle name="Normal 2 2 6 4 2 2 5" xfId="11416"/>
    <cellStyle name="Normal 2 2 6 4 2 3" xfId="11417"/>
    <cellStyle name="Normal 2 2 6 4 2 3 2" xfId="11418"/>
    <cellStyle name="Normal 2 2 6 4 2 3 2 2" xfId="11419"/>
    <cellStyle name="Normal 2 2 6 4 2 3 3" xfId="11420"/>
    <cellStyle name="Normal 2 2 6 4 2 3 4" xfId="11421"/>
    <cellStyle name="Normal 2 2 6 4 2 4" xfId="11422"/>
    <cellStyle name="Normal 2 2 6 4 2 4 2" xfId="11423"/>
    <cellStyle name="Normal 2 2 6 4 2 4 2 2" xfId="11424"/>
    <cellStyle name="Normal 2 2 6 4 2 4 3" xfId="11425"/>
    <cellStyle name="Normal 2 2 6 4 2 4 4" xfId="11426"/>
    <cellStyle name="Normal 2 2 6 4 2 5" xfId="11427"/>
    <cellStyle name="Normal 2 2 6 4 2 5 2" xfId="11428"/>
    <cellStyle name="Normal 2 2 6 4 2 6" xfId="11429"/>
    <cellStyle name="Normal 2 2 6 4 2 7" xfId="11430"/>
    <cellStyle name="Normal 2 2 6 4 3" xfId="1594"/>
    <cellStyle name="Normal 2 2 6 4 3 2" xfId="11431"/>
    <cellStyle name="Normal 2 2 6 4 3 2 2" xfId="11432"/>
    <cellStyle name="Normal 2 2 6 4 3 2 2 2" xfId="11433"/>
    <cellStyle name="Normal 2 2 6 4 3 2 2 2 2" xfId="11434"/>
    <cellStyle name="Normal 2 2 6 4 3 2 2 3" xfId="11435"/>
    <cellStyle name="Normal 2 2 6 4 3 2 2 4" xfId="11436"/>
    <cellStyle name="Normal 2 2 6 4 3 2 3" xfId="11437"/>
    <cellStyle name="Normal 2 2 6 4 3 2 3 2" xfId="11438"/>
    <cellStyle name="Normal 2 2 6 4 3 2 4" xfId="11439"/>
    <cellStyle name="Normal 2 2 6 4 3 2 5" xfId="11440"/>
    <cellStyle name="Normal 2 2 6 4 3 3" xfId="11441"/>
    <cellStyle name="Normal 2 2 6 4 3 3 2" xfId="11442"/>
    <cellStyle name="Normal 2 2 6 4 3 3 2 2" xfId="11443"/>
    <cellStyle name="Normal 2 2 6 4 3 3 3" xfId="11444"/>
    <cellStyle name="Normal 2 2 6 4 3 3 4" xfId="11445"/>
    <cellStyle name="Normal 2 2 6 4 3 4" xfId="11446"/>
    <cellStyle name="Normal 2 2 6 4 3 4 2" xfId="11447"/>
    <cellStyle name="Normal 2 2 6 4 3 4 2 2" xfId="11448"/>
    <cellStyle name="Normal 2 2 6 4 3 4 3" xfId="11449"/>
    <cellStyle name="Normal 2 2 6 4 3 4 4" xfId="11450"/>
    <cellStyle name="Normal 2 2 6 4 3 5" xfId="11451"/>
    <cellStyle name="Normal 2 2 6 4 3 5 2" xfId="11452"/>
    <cellStyle name="Normal 2 2 6 4 3 6" xfId="11453"/>
    <cellStyle name="Normal 2 2 6 4 3 7" xfId="11454"/>
    <cellStyle name="Normal 2 2 6 4 4" xfId="11455"/>
    <cellStyle name="Normal 2 2 6 4 4 2" xfId="11456"/>
    <cellStyle name="Normal 2 2 6 4 4 2 2" xfId="11457"/>
    <cellStyle name="Normal 2 2 6 4 4 2 2 2" xfId="11458"/>
    <cellStyle name="Normal 2 2 6 4 4 2 3" xfId="11459"/>
    <cellStyle name="Normal 2 2 6 4 4 2 4" xfId="11460"/>
    <cellStyle name="Normal 2 2 6 4 4 3" xfId="11461"/>
    <cellStyle name="Normal 2 2 6 4 4 3 2" xfId="11462"/>
    <cellStyle name="Normal 2 2 6 4 4 4" xfId="11463"/>
    <cellStyle name="Normal 2 2 6 4 4 5" xfId="11464"/>
    <cellStyle name="Normal 2 2 6 4 5" xfId="11465"/>
    <cellStyle name="Normal 2 2 6 4 5 2" xfId="11466"/>
    <cellStyle name="Normal 2 2 6 4 5 2 2" xfId="11467"/>
    <cellStyle name="Normal 2 2 6 4 5 3" xfId="11468"/>
    <cellStyle name="Normal 2 2 6 4 5 4" xfId="11469"/>
    <cellStyle name="Normal 2 2 6 4 6" xfId="11470"/>
    <cellStyle name="Normal 2 2 6 4 6 2" xfId="11471"/>
    <cellStyle name="Normal 2 2 6 4 6 2 2" xfId="11472"/>
    <cellStyle name="Normal 2 2 6 4 6 3" xfId="11473"/>
    <cellStyle name="Normal 2 2 6 4 6 4" xfId="11474"/>
    <cellStyle name="Normal 2 2 6 4 7" xfId="11475"/>
    <cellStyle name="Normal 2 2 6 4 7 2" xfId="11476"/>
    <cellStyle name="Normal 2 2 6 4 8" xfId="11477"/>
    <cellStyle name="Normal 2 2 6 4 9" xfId="11478"/>
    <cellStyle name="Normal 2 2 6 4_Tab1" xfId="11479"/>
    <cellStyle name="Normal 2 2 6 5" xfId="1595"/>
    <cellStyle name="Normal 2 2 6 5 2" xfId="11480"/>
    <cellStyle name="Normal 2 2 6 5 2 2" xfId="11481"/>
    <cellStyle name="Normal 2 2 6 5 2 2 2" xfId="11482"/>
    <cellStyle name="Normal 2 2 6 5 2 2 2 2" xfId="11483"/>
    <cellStyle name="Normal 2 2 6 5 2 2 3" xfId="11484"/>
    <cellStyle name="Normal 2 2 6 5 2 2 4" xfId="11485"/>
    <cellStyle name="Normal 2 2 6 5 2 3" xfId="11486"/>
    <cellStyle name="Normal 2 2 6 5 2 3 2" xfId="11487"/>
    <cellStyle name="Normal 2 2 6 5 2 4" xfId="11488"/>
    <cellStyle name="Normal 2 2 6 5 2 5" xfId="11489"/>
    <cellStyle name="Normal 2 2 6 5 3" xfId="11490"/>
    <cellStyle name="Normal 2 2 6 5 3 2" xfId="11491"/>
    <cellStyle name="Normal 2 2 6 5 3 2 2" xfId="11492"/>
    <cellStyle name="Normal 2 2 6 5 3 3" xfId="11493"/>
    <cellStyle name="Normal 2 2 6 5 3 4" xfId="11494"/>
    <cellStyle name="Normal 2 2 6 5 4" xfId="11495"/>
    <cellStyle name="Normal 2 2 6 5 4 2" xfId="11496"/>
    <cellStyle name="Normal 2 2 6 5 4 2 2" xfId="11497"/>
    <cellStyle name="Normal 2 2 6 5 4 3" xfId="11498"/>
    <cellStyle name="Normal 2 2 6 5 4 4" xfId="11499"/>
    <cellStyle name="Normal 2 2 6 5 5" xfId="11500"/>
    <cellStyle name="Normal 2 2 6 5 5 2" xfId="11501"/>
    <cellStyle name="Normal 2 2 6 5 6" xfId="11502"/>
    <cellStyle name="Normal 2 2 6 5 7" xfId="11503"/>
    <cellStyle name="Normal 2 2 6 6" xfId="1596"/>
    <cellStyle name="Normal 2 2 6 6 2" xfId="11504"/>
    <cellStyle name="Normal 2 2 6 6 2 2" xfId="11505"/>
    <cellStyle name="Normal 2 2 6 6 2 2 2" xfId="11506"/>
    <cellStyle name="Normal 2 2 6 6 2 2 2 2" xfId="11507"/>
    <cellStyle name="Normal 2 2 6 6 2 2 3" xfId="11508"/>
    <cellStyle name="Normal 2 2 6 6 2 2 4" xfId="11509"/>
    <cellStyle name="Normal 2 2 6 6 2 3" xfId="11510"/>
    <cellStyle name="Normal 2 2 6 6 2 3 2" xfId="11511"/>
    <cellStyle name="Normal 2 2 6 6 2 4" xfId="11512"/>
    <cellStyle name="Normal 2 2 6 6 2 5" xfId="11513"/>
    <cellStyle name="Normal 2 2 6 6 3" xfId="11514"/>
    <cellStyle name="Normal 2 2 6 6 3 2" xfId="11515"/>
    <cellStyle name="Normal 2 2 6 6 3 2 2" xfId="11516"/>
    <cellStyle name="Normal 2 2 6 6 3 3" xfId="11517"/>
    <cellStyle name="Normal 2 2 6 6 3 4" xfId="11518"/>
    <cellStyle name="Normal 2 2 6 6 4" xfId="11519"/>
    <cellStyle name="Normal 2 2 6 6 4 2" xfId="11520"/>
    <cellStyle name="Normal 2 2 6 6 4 2 2" xfId="11521"/>
    <cellStyle name="Normal 2 2 6 6 4 3" xfId="11522"/>
    <cellStyle name="Normal 2 2 6 6 4 4" xfId="11523"/>
    <cellStyle name="Normal 2 2 6 6 5" xfId="11524"/>
    <cellStyle name="Normal 2 2 6 6 5 2" xfId="11525"/>
    <cellStyle name="Normal 2 2 6 6 6" xfId="11526"/>
    <cellStyle name="Normal 2 2 6 6 7" xfId="11527"/>
    <cellStyle name="Normal 2 2 6 7" xfId="11528"/>
    <cellStyle name="Normal 2 2 6 7 2" xfId="11529"/>
    <cellStyle name="Normal 2 2 6 7 2 2" xfId="11530"/>
    <cellStyle name="Normal 2 2 6 7 2 2 2" xfId="11531"/>
    <cellStyle name="Normal 2 2 6 7 2 3" xfId="11532"/>
    <cellStyle name="Normal 2 2 6 7 2 4" xfId="11533"/>
    <cellStyle name="Normal 2 2 6 7 3" xfId="11534"/>
    <cellStyle name="Normal 2 2 6 7 3 2" xfId="11535"/>
    <cellStyle name="Normal 2 2 6 7 4" xfId="11536"/>
    <cellStyle name="Normal 2 2 6 7 5" xfId="11537"/>
    <cellStyle name="Normal 2 2 6 8" xfId="11538"/>
    <cellStyle name="Normal 2 2 6 8 2" xfId="11539"/>
    <cellStyle name="Normal 2 2 6 8 2 2" xfId="11540"/>
    <cellStyle name="Normal 2 2 6 8 3" xfId="11541"/>
    <cellStyle name="Normal 2 2 6 8 4" xfId="11542"/>
    <cellStyle name="Normal 2 2 6 9" xfId="11543"/>
    <cellStyle name="Normal 2 2 6 9 2" xfId="11544"/>
    <cellStyle name="Normal 2 2 6 9 2 2" xfId="11545"/>
    <cellStyle name="Normal 2 2 6 9 3" xfId="11546"/>
    <cellStyle name="Normal 2 2 6 9 4" xfId="11547"/>
    <cellStyle name="Normal 2 2 6_Tab1" xfId="11548"/>
    <cellStyle name="Normal 2 2 7" xfId="1597"/>
    <cellStyle name="Normal 2 2 7 10" xfId="11549"/>
    <cellStyle name="Normal 2 2 7 10 2" xfId="11550"/>
    <cellStyle name="Normal 2 2 7 11" xfId="11551"/>
    <cellStyle name="Normal 2 2 7 12" xfId="11552"/>
    <cellStyle name="Normal 2 2 7 2" xfId="1598"/>
    <cellStyle name="Normal 2 2 7 2 10" xfId="11553"/>
    <cellStyle name="Normal 2 2 7 2 11" xfId="11554"/>
    <cellStyle name="Normal 2 2 7 2 2" xfId="1599"/>
    <cellStyle name="Normal 2 2 7 2 2 10" xfId="11555"/>
    <cellStyle name="Normal 2 2 7 2 2 2" xfId="1600"/>
    <cellStyle name="Normal 2 2 7 2 2 2 2" xfId="1601"/>
    <cellStyle name="Normal 2 2 7 2 2 2 2 2" xfId="11556"/>
    <cellStyle name="Normal 2 2 7 2 2 2 2 2 2" xfId="11557"/>
    <cellStyle name="Normal 2 2 7 2 2 2 2 2 2 2" xfId="11558"/>
    <cellStyle name="Normal 2 2 7 2 2 2 2 2 2 2 2" xfId="11559"/>
    <cellStyle name="Normal 2 2 7 2 2 2 2 2 2 3" xfId="11560"/>
    <cellStyle name="Normal 2 2 7 2 2 2 2 2 2 4" xfId="11561"/>
    <cellStyle name="Normal 2 2 7 2 2 2 2 2 3" xfId="11562"/>
    <cellStyle name="Normal 2 2 7 2 2 2 2 2 3 2" xfId="11563"/>
    <cellStyle name="Normal 2 2 7 2 2 2 2 2 4" xfId="11564"/>
    <cellStyle name="Normal 2 2 7 2 2 2 2 2 5" xfId="11565"/>
    <cellStyle name="Normal 2 2 7 2 2 2 2 3" xfId="11566"/>
    <cellStyle name="Normal 2 2 7 2 2 2 2 3 2" xfId="11567"/>
    <cellStyle name="Normal 2 2 7 2 2 2 2 3 2 2" xfId="11568"/>
    <cellStyle name="Normal 2 2 7 2 2 2 2 3 3" xfId="11569"/>
    <cellStyle name="Normal 2 2 7 2 2 2 2 3 4" xfId="11570"/>
    <cellStyle name="Normal 2 2 7 2 2 2 2 4" xfId="11571"/>
    <cellStyle name="Normal 2 2 7 2 2 2 2 4 2" xfId="11572"/>
    <cellStyle name="Normal 2 2 7 2 2 2 2 4 2 2" xfId="11573"/>
    <cellStyle name="Normal 2 2 7 2 2 2 2 4 3" xfId="11574"/>
    <cellStyle name="Normal 2 2 7 2 2 2 2 4 4" xfId="11575"/>
    <cellStyle name="Normal 2 2 7 2 2 2 2 5" xfId="11576"/>
    <cellStyle name="Normal 2 2 7 2 2 2 2 5 2" xfId="11577"/>
    <cellStyle name="Normal 2 2 7 2 2 2 2 6" xfId="11578"/>
    <cellStyle name="Normal 2 2 7 2 2 2 2 7" xfId="11579"/>
    <cellStyle name="Normal 2 2 7 2 2 2 3" xfId="1602"/>
    <cellStyle name="Normal 2 2 7 2 2 2 3 2" xfId="11580"/>
    <cellStyle name="Normal 2 2 7 2 2 2 3 2 2" xfId="11581"/>
    <cellStyle name="Normal 2 2 7 2 2 2 3 2 2 2" xfId="11582"/>
    <cellStyle name="Normal 2 2 7 2 2 2 3 2 2 2 2" xfId="11583"/>
    <cellStyle name="Normal 2 2 7 2 2 2 3 2 2 3" xfId="11584"/>
    <cellStyle name="Normal 2 2 7 2 2 2 3 2 2 4" xfId="11585"/>
    <cellStyle name="Normal 2 2 7 2 2 2 3 2 3" xfId="11586"/>
    <cellStyle name="Normal 2 2 7 2 2 2 3 2 3 2" xfId="11587"/>
    <cellStyle name="Normal 2 2 7 2 2 2 3 2 4" xfId="11588"/>
    <cellStyle name="Normal 2 2 7 2 2 2 3 2 5" xfId="11589"/>
    <cellStyle name="Normal 2 2 7 2 2 2 3 3" xfId="11590"/>
    <cellStyle name="Normal 2 2 7 2 2 2 3 3 2" xfId="11591"/>
    <cellStyle name="Normal 2 2 7 2 2 2 3 3 2 2" xfId="11592"/>
    <cellStyle name="Normal 2 2 7 2 2 2 3 3 3" xfId="11593"/>
    <cellStyle name="Normal 2 2 7 2 2 2 3 3 4" xfId="11594"/>
    <cellStyle name="Normal 2 2 7 2 2 2 3 4" xfId="11595"/>
    <cellStyle name="Normal 2 2 7 2 2 2 3 4 2" xfId="11596"/>
    <cellStyle name="Normal 2 2 7 2 2 2 3 4 2 2" xfId="11597"/>
    <cellStyle name="Normal 2 2 7 2 2 2 3 4 3" xfId="11598"/>
    <cellStyle name="Normal 2 2 7 2 2 2 3 4 4" xfId="11599"/>
    <cellStyle name="Normal 2 2 7 2 2 2 3 5" xfId="11600"/>
    <cellStyle name="Normal 2 2 7 2 2 2 3 5 2" xfId="11601"/>
    <cellStyle name="Normal 2 2 7 2 2 2 3 6" xfId="11602"/>
    <cellStyle name="Normal 2 2 7 2 2 2 3 7" xfId="11603"/>
    <cellStyle name="Normal 2 2 7 2 2 2 4" xfId="11604"/>
    <cellStyle name="Normal 2 2 7 2 2 2 4 2" xfId="11605"/>
    <cellStyle name="Normal 2 2 7 2 2 2 4 2 2" xfId="11606"/>
    <cellStyle name="Normal 2 2 7 2 2 2 4 2 2 2" xfId="11607"/>
    <cellStyle name="Normal 2 2 7 2 2 2 4 2 3" xfId="11608"/>
    <cellStyle name="Normal 2 2 7 2 2 2 4 2 4" xfId="11609"/>
    <cellStyle name="Normal 2 2 7 2 2 2 4 3" xfId="11610"/>
    <cellStyle name="Normal 2 2 7 2 2 2 4 3 2" xfId="11611"/>
    <cellStyle name="Normal 2 2 7 2 2 2 4 4" xfId="11612"/>
    <cellStyle name="Normal 2 2 7 2 2 2 4 5" xfId="11613"/>
    <cellStyle name="Normal 2 2 7 2 2 2 5" xfId="11614"/>
    <cellStyle name="Normal 2 2 7 2 2 2 5 2" xfId="11615"/>
    <cellStyle name="Normal 2 2 7 2 2 2 5 2 2" xfId="11616"/>
    <cellStyle name="Normal 2 2 7 2 2 2 5 3" xfId="11617"/>
    <cellStyle name="Normal 2 2 7 2 2 2 5 4" xfId="11618"/>
    <cellStyle name="Normal 2 2 7 2 2 2 6" xfId="11619"/>
    <cellStyle name="Normal 2 2 7 2 2 2 6 2" xfId="11620"/>
    <cellStyle name="Normal 2 2 7 2 2 2 6 2 2" xfId="11621"/>
    <cellStyle name="Normal 2 2 7 2 2 2 6 3" xfId="11622"/>
    <cellStyle name="Normal 2 2 7 2 2 2 6 4" xfId="11623"/>
    <cellStyle name="Normal 2 2 7 2 2 2 7" xfId="11624"/>
    <cellStyle name="Normal 2 2 7 2 2 2 7 2" xfId="11625"/>
    <cellStyle name="Normal 2 2 7 2 2 2 8" xfId="11626"/>
    <cellStyle name="Normal 2 2 7 2 2 2 9" xfId="11627"/>
    <cellStyle name="Normal 2 2 7 2 2 2_Tab1" xfId="11628"/>
    <cellStyle name="Normal 2 2 7 2 2 3" xfId="1603"/>
    <cellStyle name="Normal 2 2 7 2 2 3 2" xfId="11629"/>
    <cellStyle name="Normal 2 2 7 2 2 3 2 2" xfId="11630"/>
    <cellStyle name="Normal 2 2 7 2 2 3 2 2 2" xfId="11631"/>
    <cellStyle name="Normal 2 2 7 2 2 3 2 2 2 2" xfId="11632"/>
    <cellStyle name="Normal 2 2 7 2 2 3 2 2 3" xfId="11633"/>
    <cellStyle name="Normal 2 2 7 2 2 3 2 2 4" xfId="11634"/>
    <cellStyle name="Normal 2 2 7 2 2 3 2 3" xfId="11635"/>
    <cellStyle name="Normal 2 2 7 2 2 3 2 3 2" xfId="11636"/>
    <cellStyle name="Normal 2 2 7 2 2 3 2 4" xfId="11637"/>
    <cellStyle name="Normal 2 2 7 2 2 3 2 5" xfId="11638"/>
    <cellStyle name="Normal 2 2 7 2 2 3 3" xfId="11639"/>
    <cellStyle name="Normal 2 2 7 2 2 3 3 2" xfId="11640"/>
    <cellStyle name="Normal 2 2 7 2 2 3 3 2 2" xfId="11641"/>
    <cellStyle name="Normal 2 2 7 2 2 3 3 3" xfId="11642"/>
    <cellStyle name="Normal 2 2 7 2 2 3 3 4" xfId="11643"/>
    <cellStyle name="Normal 2 2 7 2 2 3 4" xfId="11644"/>
    <cellStyle name="Normal 2 2 7 2 2 3 4 2" xfId="11645"/>
    <cellStyle name="Normal 2 2 7 2 2 3 4 2 2" xfId="11646"/>
    <cellStyle name="Normal 2 2 7 2 2 3 4 3" xfId="11647"/>
    <cellStyle name="Normal 2 2 7 2 2 3 4 4" xfId="11648"/>
    <cellStyle name="Normal 2 2 7 2 2 3 5" xfId="11649"/>
    <cellStyle name="Normal 2 2 7 2 2 3 5 2" xfId="11650"/>
    <cellStyle name="Normal 2 2 7 2 2 3 6" xfId="11651"/>
    <cellStyle name="Normal 2 2 7 2 2 3 7" xfId="11652"/>
    <cellStyle name="Normal 2 2 7 2 2 4" xfId="1604"/>
    <cellStyle name="Normal 2 2 7 2 2 4 2" xfId="11653"/>
    <cellStyle name="Normal 2 2 7 2 2 4 2 2" xfId="11654"/>
    <cellStyle name="Normal 2 2 7 2 2 4 2 2 2" xfId="11655"/>
    <cellStyle name="Normal 2 2 7 2 2 4 2 2 2 2" xfId="11656"/>
    <cellStyle name="Normal 2 2 7 2 2 4 2 2 3" xfId="11657"/>
    <cellStyle name="Normal 2 2 7 2 2 4 2 2 4" xfId="11658"/>
    <cellStyle name="Normal 2 2 7 2 2 4 2 3" xfId="11659"/>
    <cellStyle name="Normal 2 2 7 2 2 4 2 3 2" xfId="11660"/>
    <cellStyle name="Normal 2 2 7 2 2 4 2 4" xfId="11661"/>
    <cellStyle name="Normal 2 2 7 2 2 4 2 5" xfId="11662"/>
    <cellStyle name="Normal 2 2 7 2 2 4 3" xfId="11663"/>
    <cellStyle name="Normal 2 2 7 2 2 4 3 2" xfId="11664"/>
    <cellStyle name="Normal 2 2 7 2 2 4 3 2 2" xfId="11665"/>
    <cellStyle name="Normal 2 2 7 2 2 4 3 3" xfId="11666"/>
    <cellStyle name="Normal 2 2 7 2 2 4 3 4" xfId="11667"/>
    <cellStyle name="Normal 2 2 7 2 2 4 4" xfId="11668"/>
    <cellStyle name="Normal 2 2 7 2 2 4 4 2" xfId="11669"/>
    <cellStyle name="Normal 2 2 7 2 2 4 4 2 2" xfId="11670"/>
    <cellStyle name="Normal 2 2 7 2 2 4 4 3" xfId="11671"/>
    <cellStyle name="Normal 2 2 7 2 2 4 4 4" xfId="11672"/>
    <cellStyle name="Normal 2 2 7 2 2 4 5" xfId="11673"/>
    <cellStyle name="Normal 2 2 7 2 2 4 5 2" xfId="11674"/>
    <cellStyle name="Normal 2 2 7 2 2 4 6" xfId="11675"/>
    <cellStyle name="Normal 2 2 7 2 2 4 7" xfId="11676"/>
    <cellStyle name="Normal 2 2 7 2 2 5" xfId="11677"/>
    <cellStyle name="Normal 2 2 7 2 2 5 2" xfId="11678"/>
    <cellStyle name="Normal 2 2 7 2 2 5 2 2" xfId="11679"/>
    <cellStyle name="Normal 2 2 7 2 2 5 2 2 2" xfId="11680"/>
    <cellStyle name="Normal 2 2 7 2 2 5 2 3" xfId="11681"/>
    <cellStyle name="Normal 2 2 7 2 2 5 2 4" xfId="11682"/>
    <cellStyle name="Normal 2 2 7 2 2 5 3" xfId="11683"/>
    <cellStyle name="Normal 2 2 7 2 2 5 3 2" xfId="11684"/>
    <cellStyle name="Normal 2 2 7 2 2 5 4" xfId="11685"/>
    <cellStyle name="Normal 2 2 7 2 2 5 5" xfId="11686"/>
    <cellStyle name="Normal 2 2 7 2 2 6" xfId="11687"/>
    <cellStyle name="Normal 2 2 7 2 2 6 2" xfId="11688"/>
    <cellStyle name="Normal 2 2 7 2 2 6 2 2" xfId="11689"/>
    <cellStyle name="Normal 2 2 7 2 2 6 3" xfId="11690"/>
    <cellStyle name="Normal 2 2 7 2 2 6 4" xfId="11691"/>
    <cellStyle name="Normal 2 2 7 2 2 7" xfId="11692"/>
    <cellStyle name="Normal 2 2 7 2 2 7 2" xfId="11693"/>
    <cellStyle name="Normal 2 2 7 2 2 7 2 2" xfId="11694"/>
    <cellStyle name="Normal 2 2 7 2 2 7 3" xfId="11695"/>
    <cellStyle name="Normal 2 2 7 2 2 7 4" xfId="11696"/>
    <cellStyle name="Normal 2 2 7 2 2 8" xfId="11697"/>
    <cellStyle name="Normal 2 2 7 2 2 8 2" xfId="11698"/>
    <cellStyle name="Normal 2 2 7 2 2 9" xfId="11699"/>
    <cellStyle name="Normal 2 2 7 2 2_Tab1" xfId="11700"/>
    <cellStyle name="Normal 2 2 7 2 3" xfId="1605"/>
    <cellStyle name="Normal 2 2 7 2 3 2" xfId="1606"/>
    <cellStyle name="Normal 2 2 7 2 3 2 2" xfId="11701"/>
    <cellStyle name="Normal 2 2 7 2 3 2 2 2" xfId="11702"/>
    <cellStyle name="Normal 2 2 7 2 3 2 2 2 2" xfId="11703"/>
    <cellStyle name="Normal 2 2 7 2 3 2 2 2 2 2" xfId="11704"/>
    <cellStyle name="Normal 2 2 7 2 3 2 2 2 3" xfId="11705"/>
    <cellStyle name="Normal 2 2 7 2 3 2 2 2 4" xfId="11706"/>
    <cellStyle name="Normal 2 2 7 2 3 2 2 3" xfId="11707"/>
    <cellStyle name="Normal 2 2 7 2 3 2 2 3 2" xfId="11708"/>
    <cellStyle name="Normal 2 2 7 2 3 2 2 4" xfId="11709"/>
    <cellStyle name="Normal 2 2 7 2 3 2 2 5" xfId="11710"/>
    <cellStyle name="Normal 2 2 7 2 3 2 3" xfId="11711"/>
    <cellStyle name="Normal 2 2 7 2 3 2 3 2" xfId="11712"/>
    <cellStyle name="Normal 2 2 7 2 3 2 3 2 2" xfId="11713"/>
    <cellStyle name="Normal 2 2 7 2 3 2 3 3" xfId="11714"/>
    <cellStyle name="Normal 2 2 7 2 3 2 3 4" xfId="11715"/>
    <cellStyle name="Normal 2 2 7 2 3 2 4" xfId="11716"/>
    <cellStyle name="Normal 2 2 7 2 3 2 4 2" xfId="11717"/>
    <cellStyle name="Normal 2 2 7 2 3 2 4 2 2" xfId="11718"/>
    <cellStyle name="Normal 2 2 7 2 3 2 4 3" xfId="11719"/>
    <cellStyle name="Normal 2 2 7 2 3 2 4 4" xfId="11720"/>
    <cellStyle name="Normal 2 2 7 2 3 2 5" xfId="11721"/>
    <cellStyle name="Normal 2 2 7 2 3 2 5 2" xfId="11722"/>
    <cellStyle name="Normal 2 2 7 2 3 2 6" xfId="11723"/>
    <cellStyle name="Normal 2 2 7 2 3 2 7" xfId="11724"/>
    <cellStyle name="Normal 2 2 7 2 3 3" xfId="1607"/>
    <cellStyle name="Normal 2 2 7 2 3 3 2" xfId="11725"/>
    <cellStyle name="Normal 2 2 7 2 3 3 2 2" xfId="11726"/>
    <cellStyle name="Normal 2 2 7 2 3 3 2 2 2" xfId="11727"/>
    <cellStyle name="Normal 2 2 7 2 3 3 2 2 2 2" xfId="11728"/>
    <cellStyle name="Normal 2 2 7 2 3 3 2 2 3" xfId="11729"/>
    <cellStyle name="Normal 2 2 7 2 3 3 2 2 4" xfId="11730"/>
    <cellStyle name="Normal 2 2 7 2 3 3 2 3" xfId="11731"/>
    <cellStyle name="Normal 2 2 7 2 3 3 2 3 2" xfId="11732"/>
    <cellStyle name="Normal 2 2 7 2 3 3 2 4" xfId="11733"/>
    <cellStyle name="Normal 2 2 7 2 3 3 2 5" xfId="11734"/>
    <cellStyle name="Normal 2 2 7 2 3 3 3" xfId="11735"/>
    <cellStyle name="Normal 2 2 7 2 3 3 3 2" xfId="11736"/>
    <cellStyle name="Normal 2 2 7 2 3 3 3 2 2" xfId="11737"/>
    <cellStyle name="Normal 2 2 7 2 3 3 3 3" xfId="11738"/>
    <cellStyle name="Normal 2 2 7 2 3 3 3 4" xfId="11739"/>
    <cellStyle name="Normal 2 2 7 2 3 3 4" xfId="11740"/>
    <cellStyle name="Normal 2 2 7 2 3 3 4 2" xfId="11741"/>
    <cellStyle name="Normal 2 2 7 2 3 3 4 2 2" xfId="11742"/>
    <cellStyle name="Normal 2 2 7 2 3 3 4 3" xfId="11743"/>
    <cellStyle name="Normal 2 2 7 2 3 3 4 4" xfId="11744"/>
    <cellStyle name="Normal 2 2 7 2 3 3 5" xfId="11745"/>
    <cellStyle name="Normal 2 2 7 2 3 3 5 2" xfId="11746"/>
    <cellStyle name="Normal 2 2 7 2 3 3 6" xfId="11747"/>
    <cellStyle name="Normal 2 2 7 2 3 3 7" xfId="11748"/>
    <cellStyle name="Normal 2 2 7 2 3 4" xfId="11749"/>
    <cellStyle name="Normal 2 2 7 2 3 4 2" xfId="11750"/>
    <cellStyle name="Normal 2 2 7 2 3 4 2 2" xfId="11751"/>
    <cellStyle name="Normal 2 2 7 2 3 4 2 2 2" xfId="11752"/>
    <cellStyle name="Normal 2 2 7 2 3 4 2 3" xfId="11753"/>
    <cellStyle name="Normal 2 2 7 2 3 4 2 4" xfId="11754"/>
    <cellStyle name="Normal 2 2 7 2 3 4 3" xfId="11755"/>
    <cellStyle name="Normal 2 2 7 2 3 4 3 2" xfId="11756"/>
    <cellStyle name="Normal 2 2 7 2 3 4 4" xfId="11757"/>
    <cellStyle name="Normal 2 2 7 2 3 4 5" xfId="11758"/>
    <cellStyle name="Normal 2 2 7 2 3 5" xfId="11759"/>
    <cellStyle name="Normal 2 2 7 2 3 5 2" xfId="11760"/>
    <cellStyle name="Normal 2 2 7 2 3 5 2 2" xfId="11761"/>
    <cellStyle name="Normal 2 2 7 2 3 5 3" xfId="11762"/>
    <cellStyle name="Normal 2 2 7 2 3 5 4" xfId="11763"/>
    <cellStyle name="Normal 2 2 7 2 3 6" xfId="11764"/>
    <cellStyle name="Normal 2 2 7 2 3 6 2" xfId="11765"/>
    <cellStyle name="Normal 2 2 7 2 3 6 2 2" xfId="11766"/>
    <cellStyle name="Normal 2 2 7 2 3 6 3" xfId="11767"/>
    <cellStyle name="Normal 2 2 7 2 3 6 4" xfId="11768"/>
    <cellStyle name="Normal 2 2 7 2 3 7" xfId="11769"/>
    <cellStyle name="Normal 2 2 7 2 3 7 2" xfId="11770"/>
    <cellStyle name="Normal 2 2 7 2 3 8" xfId="11771"/>
    <cellStyle name="Normal 2 2 7 2 3 9" xfId="11772"/>
    <cellStyle name="Normal 2 2 7 2 3_Tab1" xfId="11773"/>
    <cellStyle name="Normal 2 2 7 2 4" xfId="1608"/>
    <cellStyle name="Normal 2 2 7 2 4 2" xfId="11774"/>
    <cellStyle name="Normal 2 2 7 2 4 2 2" xfId="11775"/>
    <cellStyle name="Normal 2 2 7 2 4 2 2 2" xfId="11776"/>
    <cellStyle name="Normal 2 2 7 2 4 2 2 2 2" xfId="11777"/>
    <cellStyle name="Normal 2 2 7 2 4 2 2 3" xfId="11778"/>
    <cellStyle name="Normal 2 2 7 2 4 2 2 4" xfId="11779"/>
    <cellStyle name="Normal 2 2 7 2 4 2 3" xfId="11780"/>
    <cellStyle name="Normal 2 2 7 2 4 2 3 2" xfId="11781"/>
    <cellStyle name="Normal 2 2 7 2 4 2 4" xfId="11782"/>
    <cellStyle name="Normal 2 2 7 2 4 2 5" xfId="11783"/>
    <cellStyle name="Normal 2 2 7 2 4 3" xfId="11784"/>
    <cellStyle name="Normal 2 2 7 2 4 3 2" xfId="11785"/>
    <cellStyle name="Normal 2 2 7 2 4 3 2 2" xfId="11786"/>
    <cellStyle name="Normal 2 2 7 2 4 3 3" xfId="11787"/>
    <cellStyle name="Normal 2 2 7 2 4 3 4" xfId="11788"/>
    <cellStyle name="Normal 2 2 7 2 4 4" xfId="11789"/>
    <cellStyle name="Normal 2 2 7 2 4 4 2" xfId="11790"/>
    <cellStyle name="Normal 2 2 7 2 4 4 2 2" xfId="11791"/>
    <cellStyle name="Normal 2 2 7 2 4 4 3" xfId="11792"/>
    <cellStyle name="Normal 2 2 7 2 4 4 4" xfId="11793"/>
    <cellStyle name="Normal 2 2 7 2 4 5" xfId="11794"/>
    <cellStyle name="Normal 2 2 7 2 4 5 2" xfId="11795"/>
    <cellStyle name="Normal 2 2 7 2 4 6" xfId="11796"/>
    <cellStyle name="Normal 2 2 7 2 4 7" xfId="11797"/>
    <cellStyle name="Normal 2 2 7 2 5" xfId="1609"/>
    <cellStyle name="Normal 2 2 7 2 5 2" xfId="11798"/>
    <cellStyle name="Normal 2 2 7 2 5 2 2" xfId="11799"/>
    <cellStyle name="Normal 2 2 7 2 5 2 2 2" xfId="11800"/>
    <cellStyle name="Normal 2 2 7 2 5 2 2 2 2" xfId="11801"/>
    <cellStyle name="Normal 2 2 7 2 5 2 2 3" xfId="11802"/>
    <cellStyle name="Normal 2 2 7 2 5 2 2 4" xfId="11803"/>
    <cellStyle name="Normal 2 2 7 2 5 2 3" xfId="11804"/>
    <cellStyle name="Normal 2 2 7 2 5 2 3 2" xfId="11805"/>
    <cellStyle name="Normal 2 2 7 2 5 2 4" xfId="11806"/>
    <cellStyle name="Normal 2 2 7 2 5 2 5" xfId="11807"/>
    <cellStyle name="Normal 2 2 7 2 5 3" xfId="11808"/>
    <cellStyle name="Normal 2 2 7 2 5 3 2" xfId="11809"/>
    <cellStyle name="Normal 2 2 7 2 5 3 2 2" xfId="11810"/>
    <cellStyle name="Normal 2 2 7 2 5 3 3" xfId="11811"/>
    <cellStyle name="Normal 2 2 7 2 5 3 4" xfId="11812"/>
    <cellStyle name="Normal 2 2 7 2 5 4" xfId="11813"/>
    <cellStyle name="Normal 2 2 7 2 5 4 2" xfId="11814"/>
    <cellStyle name="Normal 2 2 7 2 5 4 2 2" xfId="11815"/>
    <cellStyle name="Normal 2 2 7 2 5 4 3" xfId="11816"/>
    <cellStyle name="Normal 2 2 7 2 5 4 4" xfId="11817"/>
    <cellStyle name="Normal 2 2 7 2 5 5" xfId="11818"/>
    <cellStyle name="Normal 2 2 7 2 5 5 2" xfId="11819"/>
    <cellStyle name="Normal 2 2 7 2 5 6" xfId="11820"/>
    <cellStyle name="Normal 2 2 7 2 5 7" xfId="11821"/>
    <cellStyle name="Normal 2 2 7 2 6" xfId="11822"/>
    <cellStyle name="Normal 2 2 7 2 6 2" xfId="11823"/>
    <cellStyle name="Normal 2 2 7 2 6 2 2" xfId="11824"/>
    <cellStyle name="Normal 2 2 7 2 6 2 2 2" xfId="11825"/>
    <cellStyle name="Normal 2 2 7 2 6 2 3" xfId="11826"/>
    <cellStyle name="Normal 2 2 7 2 6 2 4" xfId="11827"/>
    <cellStyle name="Normal 2 2 7 2 6 3" xfId="11828"/>
    <cellStyle name="Normal 2 2 7 2 6 3 2" xfId="11829"/>
    <cellStyle name="Normal 2 2 7 2 6 4" xfId="11830"/>
    <cellStyle name="Normal 2 2 7 2 6 5" xfId="11831"/>
    <cellStyle name="Normal 2 2 7 2 7" xfId="11832"/>
    <cellStyle name="Normal 2 2 7 2 7 2" xfId="11833"/>
    <cellStyle name="Normal 2 2 7 2 7 2 2" xfId="11834"/>
    <cellStyle name="Normal 2 2 7 2 7 3" xfId="11835"/>
    <cellStyle name="Normal 2 2 7 2 7 4" xfId="11836"/>
    <cellStyle name="Normal 2 2 7 2 8" xfId="11837"/>
    <cellStyle name="Normal 2 2 7 2 8 2" xfId="11838"/>
    <cellStyle name="Normal 2 2 7 2 8 2 2" xfId="11839"/>
    <cellStyle name="Normal 2 2 7 2 8 3" xfId="11840"/>
    <cellStyle name="Normal 2 2 7 2 8 4" xfId="11841"/>
    <cellStyle name="Normal 2 2 7 2 9" xfId="11842"/>
    <cellStyle name="Normal 2 2 7 2 9 2" xfId="11843"/>
    <cellStyle name="Normal 2 2 7 2_Tab1" xfId="11844"/>
    <cellStyle name="Normal 2 2 7 3" xfId="1610"/>
    <cellStyle name="Normal 2 2 7 3 10" xfId="11845"/>
    <cellStyle name="Normal 2 2 7 3 2" xfId="1611"/>
    <cellStyle name="Normal 2 2 7 3 2 2" xfId="1612"/>
    <cellStyle name="Normal 2 2 7 3 2 2 2" xfId="11846"/>
    <cellStyle name="Normal 2 2 7 3 2 2 2 2" xfId="11847"/>
    <cellStyle name="Normal 2 2 7 3 2 2 2 2 2" xfId="11848"/>
    <cellStyle name="Normal 2 2 7 3 2 2 2 2 2 2" xfId="11849"/>
    <cellStyle name="Normal 2 2 7 3 2 2 2 2 3" xfId="11850"/>
    <cellStyle name="Normal 2 2 7 3 2 2 2 2 4" xfId="11851"/>
    <cellStyle name="Normal 2 2 7 3 2 2 2 3" xfId="11852"/>
    <cellStyle name="Normal 2 2 7 3 2 2 2 3 2" xfId="11853"/>
    <cellStyle name="Normal 2 2 7 3 2 2 2 4" xfId="11854"/>
    <cellStyle name="Normal 2 2 7 3 2 2 2 5" xfId="11855"/>
    <cellStyle name="Normal 2 2 7 3 2 2 3" xfId="11856"/>
    <cellStyle name="Normal 2 2 7 3 2 2 3 2" xfId="11857"/>
    <cellStyle name="Normal 2 2 7 3 2 2 3 2 2" xfId="11858"/>
    <cellStyle name="Normal 2 2 7 3 2 2 3 3" xfId="11859"/>
    <cellStyle name="Normal 2 2 7 3 2 2 3 4" xfId="11860"/>
    <cellStyle name="Normal 2 2 7 3 2 2 4" xfId="11861"/>
    <cellStyle name="Normal 2 2 7 3 2 2 4 2" xfId="11862"/>
    <cellStyle name="Normal 2 2 7 3 2 2 4 2 2" xfId="11863"/>
    <cellStyle name="Normal 2 2 7 3 2 2 4 3" xfId="11864"/>
    <cellStyle name="Normal 2 2 7 3 2 2 4 4" xfId="11865"/>
    <cellStyle name="Normal 2 2 7 3 2 2 5" xfId="11866"/>
    <cellStyle name="Normal 2 2 7 3 2 2 5 2" xfId="11867"/>
    <cellStyle name="Normal 2 2 7 3 2 2 6" xfId="11868"/>
    <cellStyle name="Normal 2 2 7 3 2 2 7" xfId="11869"/>
    <cellStyle name="Normal 2 2 7 3 2 3" xfId="1613"/>
    <cellStyle name="Normal 2 2 7 3 2 3 2" xfId="11870"/>
    <cellStyle name="Normal 2 2 7 3 2 3 2 2" xfId="11871"/>
    <cellStyle name="Normal 2 2 7 3 2 3 2 2 2" xfId="11872"/>
    <cellStyle name="Normal 2 2 7 3 2 3 2 2 2 2" xfId="11873"/>
    <cellStyle name="Normal 2 2 7 3 2 3 2 2 3" xfId="11874"/>
    <cellStyle name="Normal 2 2 7 3 2 3 2 2 4" xfId="11875"/>
    <cellStyle name="Normal 2 2 7 3 2 3 2 3" xfId="11876"/>
    <cellStyle name="Normal 2 2 7 3 2 3 2 3 2" xfId="11877"/>
    <cellStyle name="Normal 2 2 7 3 2 3 2 4" xfId="11878"/>
    <cellStyle name="Normal 2 2 7 3 2 3 2 5" xfId="11879"/>
    <cellStyle name="Normal 2 2 7 3 2 3 3" xfId="11880"/>
    <cellStyle name="Normal 2 2 7 3 2 3 3 2" xfId="11881"/>
    <cellStyle name="Normal 2 2 7 3 2 3 3 2 2" xfId="11882"/>
    <cellStyle name="Normal 2 2 7 3 2 3 3 3" xfId="11883"/>
    <cellStyle name="Normal 2 2 7 3 2 3 3 4" xfId="11884"/>
    <cellStyle name="Normal 2 2 7 3 2 3 4" xfId="11885"/>
    <cellStyle name="Normal 2 2 7 3 2 3 4 2" xfId="11886"/>
    <cellStyle name="Normal 2 2 7 3 2 3 4 2 2" xfId="11887"/>
    <cellStyle name="Normal 2 2 7 3 2 3 4 3" xfId="11888"/>
    <cellStyle name="Normal 2 2 7 3 2 3 4 4" xfId="11889"/>
    <cellStyle name="Normal 2 2 7 3 2 3 5" xfId="11890"/>
    <cellStyle name="Normal 2 2 7 3 2 3 5 2" xfId="11891"/>
    <cellStyle name="Normal 2 2 7 3 2 3 6" xfId="11892"/>
    <cellStyle name="Normal 2 2 7 3 2 3 7" xfId="11893"/>
    <cellStyle name="Normal 2 2 7 3 2 4" xfId="11894"/>
    <cellStyle name="Normal 2 2 7 3 2 4 2" xfId="11895"/>
    <cellStyle name="Normal 2 2 7 3 2 4 2 2" xfId="11896"/>
    <cellStyle name="Normal 2 2 7 3 2 4 2 2 2" xfId="11897"/>
    <cellStyle name="Normal 2 2 7 3 2 4 2 3" xfId="11898"/>
    <cellStyle name="Normal 2 2 7 3 2 4 2 4" xfId="11899"/>
    <cellStyle name="Normal 2 2 7 3 2 4 3" xfId="11900"/>
    <cellStyle name="Normal 2 2 7 3 2 4 3 2" xfId="11901"/>
    <cellStyle name="Normal 2 2 7 3 2 4 4" xfId="11902"/>
    <cellStyle name="Normal 2 2 7 3 2 4 5" xfId="11903"/>
    <cellStyle name="Normal 2 2 7 3 2 5" xfId="11904"/>
    <cellStyle name="Normal 2 2 7 3 2 5 2" xfId="11905"/>
    <cellStyle name="Normal 2 2 7 3 2 5 2 2" xfId="11906"/>
    <cellStyle name="Normal 2 2 7 3 2 5 3" xfId="11907"/>
    <cellStyle name="Normal 2 2 7 3 2 5 4" xfId="11908"/>
    <cellStyle name="Normal 2 2 7 3 2 6" xfId="11909"/>
    <cellStyle name="Normal 2 2 7 3 2 6 2" xfId="11910"/>
    <cellStyle name="Normal 2 2 7 3 2 6 2 2" xfId="11911"/>
    <cellStyle name="Normal 2 2 7 3 2 6 3" xfId="11912"/>
    <cellStyle name="Normal 2 2 7 3 2 6 4" xfId="11913"/>
    <cellStyle name="Normal 2 2 7 3 2 7" xfId="11914"/>
    <cellStyle name="Normal 2 2 7 3 2 7 2" xfId="11915"/>
    <cellStyle name="Normal 2 2 7 3 2 8" xfId="11916"/>
    <cellStyle name="Normal 2 2 7 3 2 9" xfId="11917"/>
    <cellStyle name="Normal 2 2 7 3 2_Tab1" xfId="11918"/>
    <cellStyle name="Normal 2 2 7 3 3" xfId="1614"/>
    <cellStyle name="Normal 2 2 7 3 3 2" xfId="11919"/>
    <cellStyle name="Normal 2 2 7 3 3 2 2" xfId="11920"/>
    <cellStyle name="Normal 2 2 7 3 3 2 2 2" xfId="11921"/>
    <cellStyle name="Normal 2 2 7 3 3 2 2 2 2" xfId="11922"/>
    <cellStyle name="Normal 2 2 7 3 3 2 2 3" xfId="11923"/>
    <cellStyle name="Normal 2 2 7 3 3 2 2 4" xfId="11924"/>
    <cellStyle name="Normal 2 2 7 3 3 2 3" xfId="11925"/>
    <cellStyle name="Normal 2 2 7 3 3 2 3 2" xfId="11926"/>
    <cellStyle name="Normal 2 2 7 3 3 2 4" xfId="11927"/>
    <cellStyle name="Normal 2 2 7 3 3 2 5" xfId="11928"/>
    <cellStyle name="Normal 2 2 7 3 3 3" xfId="11929"/>
    <cellStyle name="Normal 2 2 7 3 3 3 2" xfId="11930"/>
    <cellStyle name="Normal 2 2 7 3 3 3 2 2" xfId="11931"/>
    <cellStyle name="Normal 2 2 7 3 3 3 3" xfId="11932"/>
    <cellStyle name="Normal 2 2 7 3 3 3 4" xfId="11933"/>
    <cellStyle name="Normal 2 2 7 3 3 4" xfId="11934"/>
    <cellStyle name="Normal 2 2 7 3 3 4 2" xfId="11935"/>
    <cellStyle name="Normal 2 2 7 3 3 4 2 2" xfId="11936"/>
    <cellStyle name="Normal 2 2 7 3 3 4 3" xfId="11937"/>
    <cellStyle name="Normal 2 2 7 3 3 4 4" xfId="11938"/>
    <cellStyle name="Normal 2 2 7 3 3 5" xfId="11939"/>
    <cellStyle name="Normal 2 2 7 3 3 5 2" xfId="11940"/>
    <cellStyle name="Normal 2 2 7 3 3 6" xfId="11941"/>
    <cellStyle name="Normal 2 2 7 3 3 7" xfId="11942"/>
    <cellStyle name="Normal 2 2 7 3 4" xfId="1615"/>
    <cellStyle name="Normal 2 2 7 3 4 2" xfId="11943"/>
    <cellStyle name="Normal 2 2 7 3 4 2 2" xfId="11944"/>
    <cellStyle name="Normal 2 2 7 3 4 2 2 2" xfId="11945"/>
    <cellStyle name="Normal 2 2 7 3 4 2 2 2 2" xfId="11946"/>
    <cellStyle name="Normal 2 2 7 3 4 2 2 3" xfId="11947"/>
    <cellStyle name="Normal 2 2 7 3 4 2 2 4" xfId="11948"/>
    <cellStyle name="Normal 2 2 7 3 4 2 3" xfId="11949"/>
    <cellStyle name="Normal 2 2 7 3 4 2 3 2" xfId="11950"/>
    <cellStyle name="Normal 2 2 7 3 4 2 4" xfId="11951"/>
    <cellStyle name="Normal 2 2 7 3 4 2 5" xfId="11952"/>
    <cellStyle name="Normal 2 2 7 3 4 3" xfId="11953"/>
    <cellStyle name="Normal 2 2 7 3 4 3 2" xfId="11954"/>
    <cellStyle name="Normal 2 2 7 3 4 3 2 2" xfId="11955"/>
    <cellStyle name="Normal 2 2 7 3 4 3 3" xfId="11956"/>
    <cellStyle name="Normal 2 2 7 3 4 3 4" xfId="11957"/>
    <cellStyle name="Normal 2 2 7 3 4 4" xfId="11958"/>
    <cellStyle name="Normal 2 2 7 3 4 4 2" xfId="11959"/>
    <cellStyle name="Normal 2 2 7 3 4 4 2 2" xfId="11960"/>
    <cellStyle name="Normal 2 2 7 3 4 4 3" xfId="11961"/>
    <cellStyle name="Normal 2 2 7 3 4 4 4" xfId="11962"/>
    <cellStyle name="Normal 2 2 7 3 4 5" xfId="11963"/>
    <cellStyle name="Normal 2 2 7 3 4 5 2" xfId="11964"/>
    <cellStyle name="Normal 2 2 7 3 4 6" xfId="11965"/>
    <cellStyle name="Normal 2 2 7 3 4 7" xfId="11966"/>
    <cellStyle name="Normal 2 2 7 3 5" xfId="11967"/>
    <cellStyle name="Normal 2 2 7 3 5 2" xfId="11968"/>
    <cellStyle name="Normal 2 2 7 3 5 2 2" xfId="11969"/>
    <cellStyle name="Normal 2 2 7 3 5 2 2 2" xfId="11970"/>
    <cellStyle name="Normal 2 2 7 3 5 2 3" xfId="11971"/>
    <cellStyle name="Normal 2 2 7 3 5 2 4" xfId="11972"/>
    <cellStyle name="Normal 2 2 7 3 5 3" xfId="11973"/>
    <cellStyle name="Normal 2 2 7 3 5 3 2" xfId="11974"/>
    <cellStyle name="Normal 2 2 7 3 5 4" xfId="11975"/>
    <cellStyle name="Normal 2 2 7 3 5 5" xfId="11976"/>
    <cellStyle name="Normal 2 2 7 3 6" xfId="11977"/>
    <cellStyle name="Normal 2 2 7 3 6 2" xfId="11978"/>
    <cellStyle name="Normal 2 2 7 3 6 2 2" xfId="11979"/>
    <cellStyle name="Normal 2 2 7 3 6 3" xfId="11980"/>
    <cellStyle name="Normal 2 2 7 3 6 4" xfId="11981"/>
    <cellStyle name="Normal 2 2 7 3 7" xfId="11982"/>
    <cellStyle name="Normal 2 2 7 3 7 2" xfId="11983"/>
    <cellStyle name="Normal 2 2 7 3 7 2 2" xfId="11984"/>
    <cellStyle name="Normal 2 2 7 3 7 3" xfId="11985"/>
    <cellStyle name="Normal 2 2 7 3 7 4" xfId="11986"/>
    <cellStyle name="Normal 2 2 7 3 8" xfId="11987"/>
    <cellStyle name="Normal 2 2 7 3 8 2" xfId="11988"/>
    <cellStyle name="Normal 2 2 7 3 9" xfId="11989"/>
    <cellStyle name="Normal 2 2 7 3_Tab1" xfId="11990"/>
    <cellStyle name="Normal 2 2 7 4" xfId="1616"/>
    <cellStyle name="Normal 2 2 7 4 2" xfId="1617"/>
    <cellStyle name="Normal 2 2 7 4 2 2" xfId="11991"/>
    <cellStyle name="Normal 2 2 7 4 2 2 2" xfId="11992"/>
    <cellStyle name="Normal 2 2 7 4 2 2 2 2" xfId="11993"/>
    <cellStyle name="Normal 2 2 7 4 2 2 2 2 2" xfId="11994"/>
    <cellStyle name="Normal 2 2 7 4 2 2 2 3" xfId="11995"/>
    <cellStyle name="Normal 2 2 7 4 2 2 2 4" xfId="11996"/>
    <cellStyle name="Normal 2 2 7 4 2 2 3" xfId="11997"/>
    <cellStyle name="Normal 2 2 7 4 2 2 3 2" xfId="11998"/>
    <cellStyle name="Normal 2 2 7 4 2 2 4" xfId="11999"/>
    <cellStyle name="Normal 2 2 7 4 2 2 5" xfId="12000"/>
    <cellStyle name="Normal 2 2 7 4 2 3" xfId="12001"/>
    <cellStyle name="Normal 2 2 7 4 2 3 2" xfId="12002"/>
    <cellStyle name="Normal 2 2 7 4 2 3 2 2" xfId="12003"/>
    <cellStyle name="Normal 2 2 7 4 2 3 3" xfId="12004"/>
    <cellStyle name="Normal 2 2 7 4 2 3 4" xfId="12005"/>
    <cellStyle name="Normal 2 2 7 4 2 4" xfId="12006"/>
    <cellStyle name="Normal 2 2 7 4 2 4 2" xfId="12007"/>
    <cellStyle name="Normal 2 2 7 4 2 4 2 2" xfId="12008"/>
    <cellStyle name="Normal 2 2 7 4 2 4 3" xfId="12009"/>
    <cellStyle name="Normal 2 2 7 4 2 4 4" xfId="12010"/>
    <cellStyle name="Normal 2 2 7 4 2 5" xfId="12011"/>
    <cellStyle name="Normal 2 2 7 4 2 5 2" xfId="12012"/>
    <cellStyle name="Normal 2 2 7 4 2 6" xfId="12013"/>
    <cellStyle name="Normal 2 2 7 4 2 7" xfId="12014"/>
    <cellStyle name="Normal 2 2 7 4 3" xfId="1618"/>
    <cellStyle name="Normal 2 2 7 4 3 2" xfId="12015"/>
    <cellStyle name="Normal 2 2 7 4 3 2 2" xfId="12016"/>
    <cellStyle name="Normal 2 2 7 4 3 2 2 2" xfId="12017"/>
    <cellStyle name="Normal 2 2 7 4 3 2 2 2 2" xfId="12018"/>
    <cellStyle name="Normal 2 2 7 4 3 2 2 3" xfId="12019"/>
    <cellStyle name="Normal 2 2 7 4 3 2 2 4" xfId="12020"/>
    <cellStyle name="Normal 2 2 7 4 3 2 3" xfId="12021"/>
    <cellStyle name="Normal 2 2 7 4 3 2 3 2" xfId="12022"/>
    <cellStyle name="Normal 2 2 7 4 3 2 4" xfId="12023"/>
    <cellStyle name="Normal 2 2 7 4 3 2 5" xfId="12024"/>
    <cellStyle name="Normal 2 2 7 4 3 3" xfId="12025"/>
    <cellStyle name="Normal 2 2 7 4 3 3 2" xfId="12026"/>
    <cellStyle name="Normal 2 2 7 4 3 3 2 2" xfId="12027"/>
    <cellStyle name="Normal 2 2 7 4 3 3 3" xfId="12028"/>
    <cellStyle name="Normal 2 2 7 4 3 3 4" xfId="12029"/>
    <cellStyle name="Normal 2 2 7 4 3 4" xfId="12030"/>
    <cellStyle name="Normal 2 2 7 4 3 4 2" xfId="12031"/>
    <cellStyle name="Normal 2 2 7 4 3 4 2 2" xfId="12032"/>
    <cellStyle name="Normal 2 2 7 4 3 4 3" xfId="12033"/>
    <cellStyle name="Normal 2 2 7 4 3 4 4" xfId="12034"/>
    <cellStyle name="Normal 2 2 7 4 3 5" xfId="12035"/>
    <cellStyle name="Normal 2 2 7 4 3 5 2" xfId="12036"/>
    <cellStyle name="Normal 2 2 7 4 3 6" xfId="12037"/>
    <cellStyle name="Normal 2 2 7 4 3 7" xfId="12038"/>
    <cellStyle name="Normal 2 2 7 4 4" xfId="12039"/>
    <cellStyle name="Normal 2 2 7 4 4 2" xfId="12040"/>
    <cellStyle name="Normal 2 2 7 4 4 2 2" xfId="12041"/>
    <cellStyle name="Normal 2 2 7 4 4 2 2 2" xfId="12042"/>
    <cellStyle name="Normal 2 2 7 4 4 2 3" xfId="12043"/>
    <cellStyle name="Normal 2 2 7 4 4 2 4" xfId="12044"/>
    <cellStyle name="Normal 2 2 7 4 4 3" xfId="12045"/>
    <cellStyle name="Normal 2 2 7 4 4 3 2" xfId="12046"/>
    <cellStyle name="Normal 2 2 7 4 4 4" xfId="12047"/>
    <cellStyle name="Normal 2 2 7 4 4 5" xfId="12048"/>
    <cellStyle name="Normal 2 2 7 4 5" xfId="12049"/>
    <cellStyle name="Normal 2 2 7 4 5 2" xfId="12050"/>
    <cellStyle name="Normal 2 2 7 4 5 2 2" xfId="12051"/>
    <cellStyle name="Normal 2 2 7 4 5 3" xfId="12052"/>
    <cellStyle name="Normal 2 2 7 4 5 4" xfId="12053"/>
    <cellStyle name="Normal 2 2 7 4 6" xfId="12054"/>
    <cellStyle name="Normal 2 2 7 4 6 2" xfId="12055"/>
    <cellStyle name="Normal 2 2 7 4 6 2 2" xfId="12056"/>
    <cellStyle name="Normal 2 2 7 4 6 3" xfId="12057"/>
    <cellStyle name="Normal 2 2 7 4 6 4" xfId="12058"/>
    <cellStyle name="Normal 2 2 7 4 7" xfId="12059"/>
    <cellStyle name="Normal 2 2 7 4 7 2" xfId="12060"/>
    <cellStyle name="Normal 2 2 7 4 8" xfId="12061"/>
    <cellStyle name="Normal 2 2 7 4 9" xfId="12062"/>
    <cellStyle name="Normal 2 2 7 4_Tab1" xfId="12063"/>
    <cellStyle name="Normal 2 2 7 5" xfId="1619"/>
    <cellStyle name="Normal 2 2 7 5 2" xfId="12064"/>
    <cellStyle name="Normal 2 2 7 5 2 2" xfId="12065"/>
    <cellStyle name="Normal 2 2 7 5 2 2 2" xfId="12066"/>
    <cellStyle name="Normal 2 2 7 5 2 2 2 2" xfId="12067"/>
    <cellStyle name="Normal 2 2 7 5 2 2 3" xfId="12068"/>
    <cellStyle name="Normal 2 2 7 5 2 2 4" xfId="12069"/>
    <cellStyle name="Normal 2 2 7 5 2 3" xfId="12070"/>
    <cellStyle name="Normal 2 2 7 5 2 3 2" xfId="12071"/>
    <cellStyle name="Normal 2 2 7 5 2 4" xfId="12072"/>
    <cellStyle name="Normal 2 2 7 5 2 5" xfId="12073"/>
    <cellStyle name="Normal 2 2 7 5 3" xfId="12074"/>
    <cellStyle name="Normal 2 2 7 5 3 2" xfId="12075"/>
    <cellStyle name="Normal 2 2 7 5 3 2 2" xfId="12076"/>
    <cellStyle name="Normal 2 2 7 5 3 3" xfId="12077"/>
    <cellStyle name="Normal 2 2 7 5 3 4" xfId="12078"/>
    <cellStyle name="Normal 2 2 7 5 4" xfId="12079"/>
    <cellStyle name="Normal 2 2 7 5 4 2" xfId="12080"/>
    <cellStyle name="Normal 2 2 7 5 4 2 2" xfId="12081"/>
    <cellStyle name="Normal 2 2 7 5 4 3" xfId="12082"/>
    <cellStyle name="Normal 2 2 7 5 4 4" xfId="12083"/>
    <cellStyle name="Normal 2 2 7 5 5" xfId="12084"/>
    <cellStyle name="Normal 2 2 7 5 5 2" xfId="12085"/>
    <cellStyle name="Normal 2 2 7 5 6" xfId="12086"/>
    <cellStyle name="Normal 2 2 7 5 7" xfId="12087"/>
    <cellStyle name="Normal 2 2 7 6" xfId="1620"/>
    <cellStyle name="Normal 2 2 7 6 2" xfId="12088"/>
    <cellStyle name="Normal 2 2 7 6 2 2" xfId="12089"/>
    <cellStyle name="Normal 2 2 7 6 2 2 2" xfId="12090"/>
    <cellStyle name="Normal 2 2 7 6 2 2 2 2" xfId="12091"/>
    <cellStyle name="Normal 2 2 7 6 2 2 3" xfId="12092"/>
    <cellStyle name="Normal 2 2 7 6 2 2 4" xfId="12093"/>
    <cellStyle name="Normal 2 2 7 6 2 3" xfId="12094"/>
    <cellStyle name="Normal 2 2 7 6 2 3 2" xfId="12095"/>
    <cellStyle name="Normal 2 2 7 6 2 4" xfId="12096"/>
    <cellStyle name="Normal 2 2 7 6 2 5" xfId="12097"/>
    <cellStyle name="Normal 2 2 7 6 3" xfId="12098"/>
    <cellStyle name="Normal 2 2 7 6 3 2" xfId="12099"/>
    <cellStyle name="Normal 2 2 7 6 3 2 2" xfId="12100"/>
    <cellStyle name="Normal 2 2 7 6 3 3" xfId="12101"/>
    <cellStyle name="Normal 2 2 7 6 3 4" xfId="12102"/>
    <cellStyle name="Normal 2 2 7 6 4" xfId="12103"/>
    <cellStyle name="Normal 2 2 7 6 4 2" xfId="12104"/>
    <cellStyle name="Normal 2 2 7 6 4 2 2" xfId="12105"/>
    <cellStyle name="Normal 2 2 7 6 4 3" xfId="12106"/>
    <cellStyle name="Normal 2 2 7 6 4 4" xfId="12107"/>
    <cellStyle name="Normal 2 2 7 6 5" xfId="12108"/>
    <cellStyle name="Normal 2 2 7 6 5 2" xfId="12109"/>
    <cellStyle name="Normal 2 2 7 6 6" xfId="12110"/>
    <cellStyle name="Normal 2 2 7 6 7" xfId="12111"/>
    <cellStyle name="Normal 2 2 7 7" xfId="12112"/>
    <cellStyle name="Normal 2 2 7 7 2" xfId="12113"/>
    <cellStyle name="Normal 2 2 7 7 2 2" xfId="12114"/>
    <cellStyle name="Normal 2 2 7 7 2 2 2" xfId="12115"/>
    <cellStyle name="Normal 2 2 7 7 2 3" xfId="12116"/>
    <cellStyle name="Normal 2 2 7 7 2 4" xfId="12117"/>
    <cellStyle name="Normal 2 2 7 7 3" xfId="12118"/>
    <cellStyle name="Normal 2 2 7 7 3 2" xfId="12119"/>
    <cellStyle name="Normal 2 2 7 7 4" xfId="12120"/>
    <cellStyle name="Normal 2 2 7 7 5" xfId="12121"/>
    <cellStyle name="Normal 2 2 7 8" xfId="12122"/>
    <cellStyle name="Normal 2 2 7 8 2" xfId="12123"/>
    <cellStyle name="Normal 2 2 7 8 2 2" xfId="12124"/>
    <cellStyle name="Normal 2 2 7 8 3" xfId="12125"/>
    <cellStyle name="Normal 2 2 7 8 4" xfId="12126"/>
    <cellStyle name="Normal 2 2 7 9" xfId="12127"/>
    <cellStyle name="Normal 2 2 7 9 2" xfId="12128"/>
    <cellStyle name="Normal 2 2 7 9 2 2" xfId="12129"/>
    <cellStyle name="Normal 2 2 7 9 3" xfId="12130"/>
    <cellStyle name="Normal 2 2 7 9 4" xfId="12131"/>
    <cellStyle name="Normal 2 2 7_Tab1" xfId="12132"/>
    <cellStyle name="Normal 2 2 8" xfId="1621"/>
    <cellStyle name="Normal 2 2 8 10" xfId="12133"/>
    <cellStyle name="Normal 2 2 8 10 2" xfId="12134"/>
    <cellStyle name="Normal 2 2 8 11" xfId="12135"/>
    <cellStyle name="Normal 2 2 8 12" xfId="12136"/>
    <cellStyle name="Normal 2 2 8 2" xfId="1622"/>
    <cellStyle name="Normal 2 2 8 2 10" xfId="12137"/>
    <cellStyle name="Normal 2 2 8 2 11" xfId="12138"/>
    <cellStyle name="Normal 2 2 8 2 2" xfId="1623"/>
    <cellStyle name="Normal 2 2 8 2 2 10" xfId="12139"/>
    <cellStyle name="Normal 2 2 8 2 2 2" xfId="1624"/>
    <cellStyle name="Normal 2 2 8 2 2 2 2" xfId="1625"/>
    <cellStyle name="Normal 2 2 8 2 2 2 2 2" xfId="12140"/>
    <cellStyle name="Normal 2 2 8 2 2 2 2 2 2" xfId="12141"/>
    <cellStyle name="Normal 2 2 8 2 2 2 2 2 2 2" xfId="12142"/>
    <cellStyle name="Normal 2 2 8 2 2 2 2 2 2 2 2" xfId="12143"/>
    <cellStyle name="Normal 2 2 8 2 2 2 2 2 2 3" xfId="12144"/>
    <cellStyle name="Normal 2 2 8 2 2 2 2 2 2 4" xfId="12145"/>
    <cellStyle name="Normal 2 2 8 2 2 2 2 2 3" xfId="12146"/>
    <cellStyle name="Normal 2 2 8 2 2 2 2 2 3 2" xfId="12147"/>
    <cellStyle name="Normal 2 2 8 2 2 2 2 2 4" xfId="12148"/>
    <cellStyle name="Normal 2 2 8 2 2 2 2 2 5" xfId="12149"/>
    <cellStyle name="Normal 2 2 8 2 2 2 2 3" xfId="12150"/>
    <cellStyle name="Normal 2 2 8 2 2 2 2 3 2" xfId="12151"/>
    <cellStyle name="Normal 2 2 8 2 2 2 2 3 2 2" xfId="12152"/>
    <cellStyle name="Normal 2 2 8 2 2 2 2 3 3" xfId="12153"/>
    <cellStyle name="Normal 2 2 8 2 2 2 2 3 4" xfId="12154"/>
    <cellStyle name="Normal 2 2 8 2 2 2 2 4" xfId="12155"/>
    <cellStyle name="Normal 2 2 8 2 2 2 2 4 2" xfId="12156"/>
    <cellStyle name="Normal 2 2 8 2 2 2 2 4 2 2" xfId="12157"/>
    <cellStyle name="Normal 2 2 8 2 2 2 2 4 3" xfId="12158"/>
    <cellStyle name="Normal 2 2 8 2 2 2 2 4 4" xfId="12159"/>
    <cellStyle name="Normal 2 2 8 2 2 2 2 5" xfId="12160"/>
    <cellStyle name="Normal 2 2 8 2 2 2 2 5 2" xfId="12161"/>
    <cellStyle name="Normal 2 2 8 2 2 2 2 6" xfId="12162"/>
    <cellStyle name="Normal 2 2 8 2 2 2 2 7" xfId="12163"/>
    <cellStyle name="Normal 2 2 8 2 2 2 3" xfId="1626"/>
    <cellStyle name="Normal 2 2 8 2 2 2 3 2" xfId="12164"/>
    <cellStyle name="Normal 2 2 8 2 2 2 3 2 2" xfId="12165"/>
    <cellStyle name="Normal 2 2 8 2 2 2 3 2 2 2" xfId="12166"/>
    <cellStyle name="Normal 2 2 8 2 2 2 3 2 2 2 2" xfId="12167"/>
    <cellStyle name="Normal 2 2 8 2 2 2 3 2 2 3" xfId="12168"/>
    <cellStyle name="Normal 2 2 8 2 2 2 3 2 2 4" xfId="12169"/>
    <cellStyle name="Normal 2 2 8 2 2 2 3 2 3" xfId="12170"/>
    <cellStyle name="Normal 2 2 8 2 2 2 3 2 3 2" xfId="12171"/>
    <cellStyle name="Normal 2 2 8 2 2 2 3 2 4" xfId="12172"/>
    <cellStyle name="Normal 2 2 8 2 2 2 3 2 5" xfId="12173"/>
    <cellStyle name="Normal 2 2 8 2 2 2 3 3" xfId="12174"/>
    <cellStyle name="Normal 2 2 8 2 2 2 3 3 2" xfId="12175"/>
    <cellStyle name="Normal 2 2 8 2 2 2 3 3 2 2" xfId="12176"/>
    <cellStyle name="Normal 2 2 8 2 2 2 3 3 3" xfId="12177"/>
    <cellStyle name="Normal 2 2 8 2 2 2 3 3 4" xfId="12178"/>
    <cellStyle name="Normal 2 2 8 2 2 2 3 4" xfId="12179"/>
    <cellStyle name="Normal 2 2 8 2 2 2 3 4 2" xfId="12180"/>
    <cellStyle name="Normal 2 2 8 2 2 2 3 4 2 2" xfId="12181"/>
    <cellStyle name="Normal 2 2 8 2 2 2 3 4 3" xfId="12182"/>
    <cellStyle name="Normal 2 2 8 2 2 2 3 4 4" xfId="12183"/>
    <cellStyle name="Normal 2 2 8 2 2 2 3 5" xfId="12184"/>
    <cellStyle name="Normal 2 2 8 2 2 2 3 5 2" xfId="12185"/>
    <cellStyle name="Normal 2 2 8 2 2 2 3 6" xfId="12186"/>
    <cellStyle name="Normal 2 2 8 2 2 2 3 7" xfId="12187"/>
    <cellStyle name="Normal 2 2 8 2 2 2 4" xfId="12188"/>
    <cellStyle name="Normal 2 2 8 2 2 2 4 2" xfId="12189"/>
    <cellStyle name="Normal 2 2 8 2 2 2 4 2 2" xfId="12190"/>
    <cellStyle name="Normal 2 2 8 2 2 2 4 2 2 2" xfId="12191"/>
    <cellStyle name="Normal 2 2 8 2 2 2 4 2 3" xfId="12192"/>
    <cellStyle name="Normal 2 2 8 2 2 2 4 2 4" xfId="12193"/>
    <cellStyle name="Normal 2 2 8 2 2 2 4 3" xfId="12194"/>
    <cellStyle name="Normal 2 2 8 2 2 2 4 3 2" xfId="12195"/>
    <cellStyle name="Normal 2 2 8 2 2 2 4 4" xfId="12196"/>
    <cellStyle name="Normal 2 2 8 2 2 2 4 5" xfId="12197"/>
    <cellStyle name="Normal 2 2 8 2 2 2 5" xfId="12198"/>
    <cellStyle name="Normal 2 2 8 2 2 2 5 2" xfId="12199"/>
    <cellStyle name="Normal 2 2 8 2 2 2 5 2 2" xfId="12200"/>
    <cellStyle name="Normal 2 2 8 2 2 2 5 3" xfId="12201"/>
    <cellStyle name="Normal 2 2 8 2 2 2 5 4" xfId="12202"/>
    <cellStyle name="Normal 2 2 8 2 2 2 6" xfId="12203"/>
    <cellStyle name="Normal 2 2 8 2 2 2 6 2" xfId="12204"/>
    <cellStyle name="Normal 2 2 8 2 2 2 6 2 2" xfId="12205"/>
    <cellStyle name="Normal 2 2 8 2 2 2 6 3" xfId="12206"/>
    <cellStyle name="Normal 2 2 8 2 2 2 6 4" xfId="12207"/>
    <cellStyle name="Normal 2 2 8 2 2 2 7" xfId="12208"/>
    <cellStyle name="Normal 2 2 8 2 2 2 7 2" xfId="12209"/>
    <cellStyle name="Normal 2 2 8 2 2 2 8" xfId="12210"/>
    <cellStyle name="Normal 2 2 8 2 2 2 9" xfId="12211"/>
    <cellStyle name="Normal 2 2 8 2 2 2_Tab1" xfId="12212"/>
    <cellStyle name="Normal 2 2 8 2 2 3" xfId="1627"/>
    <cellStyle name="Normal 2 2 8 2 2 3 2" xfId="12213"/>
    <cellStyle name="Normal 2 2 8 2 2 3 2 2" xfId="12214"/>
    <cellStyle name="Normal 2 2 8 2 2 3 2 2 2" xfId="12215"/>
    <cellStyle name="Normal 2 2 8 2 2 3 2 2 2 2" xfId="12216"/>
    <cellStyle name="Normal 2 2 8 2 2 3 2 2 3" xfId="12217"/>
    <cellStyle name="Normal 2 2 8 2 2 3 2 2 4" xfId="12218"/>
    <cellStyle name="Normal 2 2 8 2 2 3 2 3" xfId="12219"/>
    <cellStyle name="Normal 2 2 8 2 2 3 2 3 2" xfId="12220"/>
    <cellStyle name="Normal 2 2 8 2 2 3 2 4" xfId="12221"/>
    <cellStyle name="Normal 2 2 8 2 2 3 2 5" xfId="12222"/>
    <cellStyle name="Normal 2 2 8 2 2 3 3" xfId="12223"/>
    <cellStyle name="Normal 2 2 8 2 2 3 3 2" xfId="12224"/>
    <cellStyle name="Normal 2 2 8 2 2 3 3 2 2" xfId="12225"/>
    <cellStyle name="Normal 2 2 8 2 2 3 3 3" xfId="12226"/>
    <cellStyle name="Normal 2 2 8 2 2 3 3 4" xfId="12227"/>
    <cellStyle name="Normal 2 2 8 2 2 3 4" xfId="12228"/>
    <cellStyle name="Normal 2 2 8 2 2 3 4 2" xfId="12229"/>
    <cellStyle name="Normal 2 2 8 2 2 3 4 2 2" xfId="12230"/>
    <cellStyle name="Normal 2 2 8 2 2 3 4 3" xfId="12231"/>
    <cellStyle name="Normal 2 2 8 2 2 3 4 4" xfId="12232"/>
    <cellStyle name="Normal 2 2 8 2 2 3 5" xfId="12233"/>
    <cellStyle name="Normal 2 2 8 2 2 3 5 2" xfId="12234"/>
    <cellStyle name="Normal 2 2 8 2 2 3 6" xfId="12235"/>
    <cellStyle name="Normal 2 2 8 2 2 3 7" xfId="12236"/>
    <cellStyle name="Normal 2 2 8 2 2 4" xfId="1628"/>
    <cellStyle name="Normal 2 2 8 2 2 4 2" xfId="12237"/>
    <cellStyle name="Normal 2 2 8 2 2 4 2 2" xfId="12238"/>
    <cellStyle name="Normal 2 2 8 2 2 4 2 2 2" xfId="12239"/>
    <cellStyle name="Normal 2 2 8 2 2 4 2 2 2 2" xfId="12240"/>
    <cellStyle name="Normal 2 2 8 2 2 4 2 2 3" xfId="12241"/>
    <cellStyle name="Normal 2 2 8 2 2 4 2 2 4" xfId="12242"/>
    <cellStyle name="Normal 2 2 8 2 2 4 2 3" xfId="12243"/>
    <cellStyle name="Normal 2 2 8 2 2 4 2 3 2" xfId="12244"/>
    <cellStyle name="Normal 2 2 8 2 2 4 2 4" xfId="12245"/>
    <cellStyle name="Normal 2 2 8 2 2 4 2 5" xfId="12246"/>
    <cellStyle name="Normal 2 2 8 2 2 4 3" xfId="12247"/>
    <cellStyle name="Normal 2 2 8 2 2 4 3 2" xfId="12248"/>
    <cellStyle name="Normal 2 2 8 2 2 4 3 2 2" xfId="12249"/>
    <cellStyle name="Normal 2 2 8 2 2 4 3 3" xfId="12250"/>
    <cellStyle name="Normal 2 2 8 2 2 4 3 4" xfId="12251"/>
    <cellStyle name="Normal 2 2 8 2 2 4 4" xfId="12252"/>
    <cellStyle name="Normal 2 2 8 2 2 4 4 2" xfId="12253"/>
    <cellStyle name="Normal 2 2 8 2 2 4 4 2 2" xfId="12254"/>
    <cellStyle name="Normal 2 2 8 2 2 4 4 3" xfId="12255"/>
    <cellStyle name="Normal 2 2 8 2 2 4 4 4" xfId="12256"/>
    <cellStyle name="Normal 2 2 8 2 2 4 5" xfId="12257"/>
    <cellStyle name="Normal 2 2 8 2 2 4 5 2" xfId="12258"/>
    <cellStyle name="Normal 2 2 8 2 2 4 6" xfId="12259"/>
    <cellStyle name="Normal 2 2 8 2 2 4 7" xfId="12260"/>
    <cellStyle name="Normal 2 2 8 2 2 5" xfId="12261"/>
    <cellStyle name="Normal 2 2 8 2 2 5 2" xfId="12262"/>
    <cellStyle name="Normal 2 2 8 2 2 5 2 2" xfId="12263"/>
    <cellStyle name="Normal 2 2 8 2 2 5 2 2 2" xfId="12264"/>
    <cellStyle name="Normal 2 2 8 2 2 5 2 3" xfId="12265"/>
    <cellStyle name="Normal 2 2 8 2 2 5 2 4" xfId="12266"/>
    <cellStyle name="Normal 2 2 8 2 2 5 3" xfId="12267"/>
    <cellStyle name="Normal 2 2 8 2 2 5 3 2" xfId="12268"/>
    <cellStyle name="Normal 2 2 8 2 2 5 4" xfId="12269"/>
    <cellStyle name="Normal 2 2 8 2 2 5 5" xfId="12270"/>
    <cellStyle name="Normal 2 2 8 2 2 6" xfId="12271"/>
    <cellStyle name="Normal 2 2 8 2 2 6 2" xfId="12272"/>
    <cellStyle name="Normal 2 2 8 2 2 6 2 2" xfId="12273"/>
    <cellStyle name="Normal 2 2 8 2 2 6 3" xfId="12274"/>
    <cellStyle name="Normal 2 2 8 2 2 6 4" xfId="12275"/>
    <cellStyle name="Normal 2 2 8 2 2 7" xfId="12276"/>
    <cellStyle name="Normal 2 2 8 2 2 7 2" xfId="12277"/>
    <cellStyle name="Normal 2 2 8 2 2 7 2 2" xfId="12278"/>
    <cellStyle name="Normal 2 2 8 2 2 7 3" xfId="12279"/>
    <cellStyle name="Normal 2 2 8 2 2 7 4" xfId="12280"/>
    <cellStyle name="Normal 2 2 8 2 2 8" xfId="12281"/>
    <cellStyle name="Normal 2 2 8 2 2 8 2" xfId="12282"/>
    <cellStyle name="Normal 2 2 8 2 2 9" xfId="12283"/>
    <cellStyle name="Normal 2 2 8 2 2_Tab1" xfId="12284"/>
    <cellStyle name="Normal 2 2 8 2 3" xfId="1629"/>
    <cellStyle name="Normal 2 2 8 2 3 2" xfId="1630"/>
    <cellStyle name="Normal 2 2 8 2 3 2 2" xfId="12285"/>
    <cellStyle name="Normal 2 2 8 2 3 2 2 2" xfId="12286"/>
    <cellStyle name="Normal 2 2 8 2 3 2 2 2 2" xfId="12287"/>
    <cellStyle name="Normal 2 2 8 2 3 2 2 2 2 2" xfId="12288"/>
    <cellStyle name="Normal 2 2 8 2 3 2 2 2 3" xfId="12289"/>
    <cellStyle name="Normal 2 2 8 2 3 2 2 2 4" xfId="12290"/>
    <cellStyle name="Normal 2 2 8 2 3 2 2 3" xfId="12291"/>
    <cellStyle name="Normal 2 2 8 2 3 2 2 3 2" xfId="12292"/>
    <cellStyle name="Normal 2 2 8 2 3 2 2 4" xfId="12293"/>
    <cellStyle name="Normal 2 2 8 2 3 2 2 5" xfId="12294"/>
    <cellStyle name="Normal 2 2 8 2 3 2 3" xfId="12295"/>
    <cellStyle name="Normal 2 2 8 2 3 2 3 2" xfId="12296"/>
    <cellStyle name="Normal 2 2 8 2 3 2 3 2 2" xfId="12297"/>
    <cellStyle name="Normal 2 2 8 2 3 2 3 3" xfId="12298"/>
    <cellStyle name="Normal 2 2 8 2 3 2 3 4" xfId="12299"/>
    <cellStyle name="Normal 2 2 8 2 3 2 4" xfId="12300"/>
    <cellStyle name="Normal 2 2 8 2 3 2 4 2" xfId="12301"/>
    <cellStyle name="Normal 2 2 8 2 3 2 4 2 2" xfId="12302"/>
    <cellStyle name="Normal 2 2 8 2 3 2 4 3" xfId="12303"/>
    <cellStyle name="Normal 2 2 8 2 3 2 4 4" xfId="12304"/>
    <cellStyle name="Normal 2 2 8 2 3 2 5" xfId="12305"/>
    <cellStyle name="Normal 2 2 8 2 3 2 5 2" xfId="12306"/>
    <cellStyle name="Normal 2 2 8 2 3 2 6" xfId="12307"/>
    <cellStyle name="Normal 2 2 8 2 3 2 7" xfId="12308"/>
    <cellStyle name="Normal 2 2 8 2 3 3" xfId="1631"/>
    <cellStyle name="Normal 2 2 8 2 3 3 2" xfId="12309"/>
    <cellStyle name="Normal 2 2 8 2 3 3 2 2" xfId="12310"/>
    <cellStyle name="Normal 2 2 8 2 3 3 2 2 2" xfId="12311"/>
    <cellStyle name="Normal 2 2 8 2 3 3 2 2 2 2" xfId="12312"/>
    <cellStyle name="Normal 2 2 8 2 3 3 2 2 3" xfId="12313"/>
    <cellStyle name="Normal 2 2 8 2 3 3 2 2 4" xfId="12314"/>
    <cellStyle name="Normal 2 2 8 2 3 3 2 3" xfId="12315"/>
    <cellStyle name="Normal 2 2 8 2 3 3 2 3 2" xfId="12316"/>
    <cellStyle name="Normal 2 2 8 2 3 3 2 4" xfId="12317"/>
    <cellStyle name="Normal 2 2 8 2 3 3 2 5" xfId="12318"/>
    <cellStyle name="Normal 2 2 8 2 3 3 3" xfId="12319"/>
    <cellStyle name="Normal 2 2 8 2 3 3 3 2" xfId="12320"/>
    <cellStyle name="Normal 2 2 8 2 3 3 3 2 2" xfId="12321"/>
    <cellStyle name="Normal 2 2 8 2 3 3 3 3" xfId="12322"/>
    <cellStyle name="Normal 2 2 8 2 3 3 3 4" xfId="12323"/>
    <cellStyle name="Normal 2 2 8 2 3 3 4" xfId="12324"/>
    <cellStyle name="Normal 2 2 8 2 3 3 4 2" xfId="12325"/>
    <cellStyle name="Normal 2 2 8 2 3 3 4 2 2" xfId="12326"/>
    <cellStyle name="Normal 2 2 8 2 3 3 4 3" xfId="12327"/>
    <cellStyle name="Normal 2 2 8 2 3 3 4 4" xfId="12328"/>
    <cellStyle name="Normal 2 2 8 2 3 3 5" xfId="12329"/>
    <cellStyle name="Normal 2 2 8 2 3 3 5 2" xfId="12330"/>
    <cellStyle name="Normal 2 2 8 2 3 3 6" xfId="12331"/>
    <cellStyle name="Normal 2 2 8 2 3 3 7" xfId="12332"/>
    <cellStyle name="Normal 2 2 8 2 3 4" xfId="12333"/>
    <cellStyle name="Normal 2 2 8 2 3 4 2" xfId="12334"/>
    <cellStyle name="Normal 2 2 8 2 3 4 2 2" xfId="12335"/>
    <cellStyle name="Normal 2 2 8 2 3 4 2 2 2" xfId="12336"/>
    <cellStyle name="Normal 2 2 8 2 3 4 2 3" xfId="12337"/>
    <cellStyle name="Normal 2 2 8 2 3 4 2 4" xfId="12338"/>
    <cellStyle name="Normal 2 2 8 2 3 4 3" xfId="12339"/>
    <cellStyle name="Normal 2 2 8 2 3 4 3 2" xfId="12340"/>
    <cellStyle name="Normal 2 2 8 2 3 4 4" xfId="12341"/>
    <cellStyle name="Normal 2 2 8 2 3 4 5" xfId="12342"/>
    <cellStyle name="Normal 2 2 8 2 3 5" xfId="12343"/>
    <cellStyle name="Normal 2 2 8 2 3 5 2" xfId="12344"/>
    <cellStyle name="Normal 2 2 8 2 3 5 2 2" xfId="12345"/>
    <cellStyle name="Normal 2 2 8 2 3 5 3" xfId="12346"/>
    <cellStyle name="Normal 2 2 8 2 3 5 4" xfId="12347"/>
    <cellStyle name="Normal 2 2 8 2 3 6" xfId="12348"/>
    <cellStyle name="Normal 2 2 8 2 3 6 2" xfId="12349"/>
    <cellStyle name="Normal 2 2 8 2 3 6 2 2" xfId="12350"/>
    <cellStyle name="Normal 2 2 8 2 3 6 3" xfId="12351"/>
    <cellStyle name="Normal 2 2 8 2 3 6 4" xfId="12352"/>
    <cellStyle name="Normal 2 2 8 2 3 7" xfId="12353"/>
    <cellStyle name="Normal 2 2 8 2 3 7 2" xfId="12354"/>
    <cellStyle name="Normal 2 2 8 2 3 8" xfId="12355"/>
    <cellStyle name="Normal 2 2 8 2 3 9" xfId="12356"/>
    <cellStyle name="Normal 2 2 8 2 3_Tab1" xfId="12357"/>
    <cellStyle name="Normal 2 2 8 2 4" xfId="1632"/>
    <cellStyle name="Normal 2 2 8 2 4 2" xfId="12358"/>
    <cellStyle name="Normal 2 2 8 2 4 2 2" xfId="12359"/>
    <cellStyle name="Normal 2 2 8 2 4 2 2 2" xfId="12360"/>
    <cellStyle name="Normal 2 2 8 2 4 2 2 2 2" xfId="12361"/>
    <cellStyle name="Normal 2 2 8 2 4 2 2 3" xfId="12362"/>
    <cellStyle name="Normal 2 2 8 2 4 2 2 4" xfId="12363"/>
    <cellStyle name="Normal 2 2 8 2 4 2 3" xfId="12364"/>
    <cellStyle name="Normal 2 2 8 2 4 2 3 2" xfId="12365"/>
    <cellStyle name="Normal 2 2 8 2 4 2 4" xfId="12366"/>
    <cellStyle name="Normal 2 2 8 2 4 2 5" xfId="12367"/>
    <cellStyle name="Normal 2 2 8 2 4 3" xfId="12368"/>
    <cellStyle name="Normal 2 2 8 2 4 3 2" xfId="12369"/>
    <cellStyle name="Normal 2 2 8 2 4 3 2 2" xfId="12370"/>
    <cellStyle name="Normal 2 2 8 2 4 3 3" xfId="12371"/>
    <cellStyle name="Normal 2 2 8 2 4 3 4" xfId="12372"/>
    <cellStyle name="Normal 2 2 8 2 4 4" xfId="12373"/>
    <cellStyle name="Normal 2 2 8 2 4 4 2" xfId="12374"/>
    <cellStyle name="Normal 2 2 8 2 4 4 2 2" xfId="12375"/>
    <cellStyle name="Normal 2 2 8 2 4 4 3" xfId="12376"/>
    <cellStyle name="Normal 2 2 8 2 4 4 4" xfId="12377"/>
    <cellStyle name="Normal 2 2 8 2 4 5" xfId="12378"/>
    <cellStyle name="Normal 2 2 8 2 4 5 2" xfId="12379"/>
    <cellStyle name="Normal 2 2 8 2 4 6" xfId="12380"/>
    <cellStyle name="Normal 2 2 8 2 4 7" xfId="12381"/>
    <cellStyle name="Normal 2 2 8 2 5" xfId="1633"/>
    <cellStyle name="Normal 2 2 8 2 5 2" xfId="12382"/>
    <cellStyle name="Normal 2 2 8 2 5 2 2" xfId="12383"/>
    <cellStyle name="Normal 2 2 8 2 5 2 2 2" xfId="12384"/>
    <cellStyle name="Normal 2 2 8 2 5 2 2 2 2" xfId="12385"/>
    <cellStyle name="Normal 2 2 8 2 5 2 2 3" xfId="12386"/>
    <cellStyle name="Normal 2 2 8 2 5 2 2 4" xfId="12387"/>
    <cellStyle name="Normal 2 2 8 2 5 2 3" xfId="12388"/>
    <cellStyle name="Normal 2 2 8 2 5 2 3 2" xfId="12389"/>
    <cellStyle name="Normal 2 2 8 2 5 2 4" xfId="12390"/>
    <cellStyle name="Normal 2 2 8 2 5 2 5" xfId="12391"/>
    <cellStyle name="Normal 2 2 8 2 5 3" xfId="12392"/>
    <cellStyle name="Normal 2 2 8 2 5 3 2" xfId="12393"/>
    <cellStyle name="Normal 2 2 8 2 5 3 2 2" xfId="12394"/>
    <cellStyle name="Normal 2 2 8 2 5 3 3" xfId="12395"/>
    <cellStyle name="Normal 2 2 8 2 5 3 4" xfId="12396"/>
    <cellStyle name="Normal 2 2 8 2 5 4" xfId="12397"/>
    <cellStyle name="Normal 2 2 8 2 5 4 2" xfId="12398"/>
    <cellStyle name="Normal 2 2 8 2 5 4 2 2" xfId="12399"/>
    <cellStyle name="Normal 2 2 8 2 5 4 3" xfId="12400"/>
    <cellStyle name="Normal 2 2 8 2 5 4 4" xfId="12401"/>
    <cellStyle name="Normal 2 2 8 2 5 5" xfId="12402"/>
    <cellStyle name="Normal 2 2 8 2 5 5 2" xfId="12403"/>
    <cellStyle name="Normal 2 2 8 2 5 6" xfId="12404"/>
    <cellStyle name="Normal 2 2 8 2 5 7" xfId="12405"/>
    <cellStyle name="Normal 2 2 8 2 6" xfId="12406"/>
    <cellStyle name="Normal 2 2 8 2 6 2" xfId="12407"/>
    <cellStyle name="Normal 2 2 8 2 6 2 2" xfId="12408"/>
    <cellStyle name="Normal 2 2 8 2 6 2 2 2" xfId="12409"/>
    <cellStyle name="Normal 2 2 8 2 6 2 3" xfId="12410"/>
    <cellStyle name="Normal 2 2 8 2 6 2 4" xfId="12411"/>
    <cellStyle name="Normal 2 2 8 2 6 3" xfId="12412"/>
    <cellStyle name="Normal 2 2 8 2 6 3 2" xfId="12413"/>
    <cellStyle name="Normal 2 2 8 2 6 4" xfId="12414"/>
    <cellStyle name="Normal 2 2 8 2 6 5" xfId="12415"/>
    <cellStyle name="Normal 2 2 8 2 7" xfId="12416"/>
    <cellStyle name="Normal 2 2 8 2 7 2" xfId="12417"/>
    <cellStyle name="Normal 2 2 8 2 7 2 2" xfId="12418"/>
    <cellStyle name="Normal 2 2 8 2 7 3" xfId="12419"/>
    <cellStyle name="Normal 2 2 8 2 7 4" xfId="12420"/>
    <cellStyle name="Normal 2 2 8 2 8" xfId="12421"/>
    <cellStyle name="Normal 2 2 8 2 8 2" xfId="12422"/>
    <cellStyle name="Normal 2 2 8 2 8 2 2" xfId="12423"/>
    <cellStyle name="Normal 2 2 8 2 8 3" xfId="12424"/>
    <cellStyle name="Normal 2 2 8 2 8 4" xfId="12425"/>
    <cellStyle name="Normal 2 2 8 2 9" xfId="12426"/>
    <cellStyle name="Normal 2 2 8 2 9 2" xfId="12427"/>
    <cellStyle name="Normal 2 2 8 2_Tab1" xfId="12428"/>
    <cellStyle name="Normal 2 2 8 3" xfId="1634"/>
    <cellStyle name="Normal 2 2 8 3 10" xfId="12429"/>
    <cellStyle name="Normal 2 2 8 3 2" xfId="1635"/>
    <cellStyle name="Normal 2 2 8 3 2 2" xfId="1636"/>
    <cellStyle name="Normal 2 2 8 3 2 2 2" xfId="12430"/>
    <cellStyle name="Normal 2 2 8 3 2 2 2 2" xfId="12431"/>
    <cellStyle name="Normal 2 2 8 3 2 2 2 2 2" xfId="12432"/>
    <cellStyle name="Normal 2 2 8 3 2 2 2 2 2 2" xfId="12433"/>
    <cellStyle name="Normal 2 2 8 3 2 2 2 2 3" xfId="12434"/>
    <cellStyle name="Normal 2 2 8 3 2 2 2 2 4" xfId="12435"/>
    <cellStyle name="Normal 2 2 8 3 2 2 2 3" xfId="12436"/>
    <cellStyle name="Normal 2 2 8 3 2 2 2 3 2" xfId="12437"/>
    <cellStyle name="Normal 2 2 8 3 2 2 2 4" xfId="12438"/>
    <cellStyle name="Normal 2 2 8 3 2 2 2 5" xfId="12439"/>
    <cellStyle name="Normal 2 2 8 3 2 2 3" xfId="12440"/>
    <cellStyle name="Normal 2 2 8 3 2 2 3 2" xfId="12441"/>
    <cellStyle name="Normal 2 2 8 3 2 2 3 2 2" xfId="12442"/>
    <cellStyle name="Normal 2 2 8 3 2 2 3 3" xfId="12443"/>
    <cellStyle name="Normal 2 2 8 3 2 2 3 4" xfId="12444"/>
    <cellStyle name="Normal 2 2 8 3 2 2 4" xfId="12445"/>
    <cellStyle name="Normal 2 2 8 3 2 2 4 2" xfId="12446"/>
    <cellStyle name="Normal 2 2 8 3 2 2 4 2 2" xfId="12447"/>
    <cellStyle name="Normal 2 2 8 3 2 2 4 3" xfId="12448"/>
    <cellStyle name="Normal 2 2 8 3 2 2 4 4" xfId="12449"/>
    <cellStyle name="Normal 2 2 8 3 2 2 5" xfId="12450"/>
    <cellStyle name="Normal 2 2 8 3 2 2 5 2" xfId="12451"/>
    <cellStyle name="Normal 2 2 8 3 2 2 6" xfId="12452"/>
    <cellStyle name="Normal 2 2 8 3 2 2 7" xfId="12453"/>
    <cellStyle name="Normal 2 2 8 3 2 3" xfId="1637"/>
    <cellStyle name="Normal 2 2 8 3 2 3 2" xfId="12454"/>
    <cellStyle name="Normal 2 2 8 3 2 3 2 2" xfId="12455"/>
    <cellStyle name="Normal 2 2 8 3 2 3 2 2 2" xfId="12456"/>
    <cellStyle name="Normal 2 2 8 3 2 3 2 2 2 2" xfId="12457"/>
    <cellStyle name="Normal 2 2 8 3 2 3 2 2 3" xfId="12458"/>
    <cellStyle name="Normal 2 2 8 3 2 3 2 2 4" xfId="12459"/>
    <cellStyle name="Normal 2 2 8 3 2 3 2 3" xfId="12460"/>
    <cellStyle name="Normal 2 2 8 3 2 3 2 3 2" xfId="12461"/>
    <cellStyle name="Normal 2 2 8 3 2 3 2 4" xfId="12462"/>
    <cellStyle name="Normal 2 2 8 3 2 3 2 5" xfId="12463"/>
    <cellStyle name="Normal 2 2 8 3 2 3 3" xfId="12464"/>
    <cellStyle name="Normal 2 2 8 3 2 3 3 2" xfId="12465"/>
    <cellStyle name="Normal 2 2 8 3 2 3 3 2 2" xfId="12466"/>
    <cellStyle name="Normal 2 2 8 3 2 3 3 3" xfId="12467"/>
    <cellStyle name="Normal 2 2 8 3 2 3 3 4" xfId="12468"/>
    <cellStyle name="Normal 2 2 8 3 2 3 4" xfId="12469"/>
    <cellStyle name="Normal 2 2 8 3 2 3 4 2" xfId="12470"/>
    <cellStyle name="Normal 2 2 8 3 2 3 4 2 2" xfId="12471"/>
    <cellStyle name="Normal 2 2 8 3 2 3 4 3" xfId="12472"/>
    <cellStyle name="Normal 2 2 8 3 2 3 4 4" xfId="12473"/>
    <cellStyle name="Normal 2 2 8 3 2 3 5" xfId="12474"/>
    <cellStyle name="Normal 2 2 8 3 2 3 5 2" xfId="12475"/>
    <cellStyle name="Normal 2 2 8 3 2 3 6" xfId="12476"/>
    <cellStyle name="Normal 2 2 8 3 2 3 7" xfId="12477"/>
    <cellStyle name="Normal 2 2 8 3 2 4" xfId="12478"/>
    <cellStyle name="Normal 2 2 8 3 2 4 2" xfId="12479"/>
    <cellStyle name="Normal 2 2 8 3 2 4 2 2" xfId="12480"/>
    <cellStyle name="Normal 2 2 8 3 2 4 2 2 2" xfId="12481"/>
    <cellStyle name="Normal 2 2 8 3 2 4 2 3" xfId="12482"/>
    <cellStyle name="Normal 2 2 8 3 2 4 2 4" xfId="12483"/>
    <cellStyle name="Normal 2 2 8 3 2 4 3" xfId="12484"/>
    <cellStyle name="Normal 2 2 8 3 2 4 3 2" xfId="12485"/>
    <cellStyle name="Normal 2 2 8 3 2 4 4" xfId="12486"/>
    <cellStyle name="Normal 2 2 8 3 2 4 5" xfId="12487"/>
    <cellStyle name="Normal 2 2 8 3 2 5" xfId="12488"/>
    <cellStyle name="Normal 2 2 8 3 2 5 2" xfId="12489"/>
    <cellStyle name="Normal 2 2 8 3 2 5 2 2" xfId="12490"/>
    <cellStyle name="Normal 2 2 8 3 2 5 3" xfId="12491"/>
    <cellStyle name="Normal 2 2 8 3 2 5 4" xfId="12492"/>
    <cellStyle name="Normal 2 2 8 3 2 6" xfId="12493"/>
    <cellStyle name="Normal 2 2 8 3 2 6 2" xfId="12494"/>
    <cellStyle name="Normal 2 2 8 3 2 6 2 2" xfId="12495"/>
    <cellStyle name="Normal 2 2 8 3 2 6 3" xfId="12496"/>
    <cellStyle name="Normal 2 2 8 3 2 6 4" xfId="12497"/>
    <cellStyle name="Normal 2 2 8 3 2 7" xfId="12498"/>
    <cellStyle name="Normal 2 2 8 3 2 7 2" xfId="12499"/>
    <cellStyle name="Normal 2 2 8 3 2 8" xfId="12500"/>
    <cellStyle name="Normal 2 2 8 3 2 9" xfId="12501"/>
    <cellStyle name="Normal 2 2 8 3 2_Tab1" xfId="12502"/>
    <cellStyle name="Normal 2 2 8 3 3" xfId="1638"/>
    <cellStyle name="Normal 2 2 8 3 3 2" xfId="12503"/>
    <cellStyle name="Normal 2 2 8 3 3 2 2" xfId="12504"/>
    <cellStyle name="Normal 2 2 8 3 3 2 2 2" xfId="12505"/>
    <cellStyle name="Normal 2 2 8 3 3 2 2 2 2" xfId="12506"/>
    <cellStyle name="Normal 2 2 8 3 3 2 2 3" xfId="12507"/>
    <cellStyle name="Normal 2 2 8 3 3 2 2 4" xfId="12508"/>
    <cellStyle name="Normal 2 2 8 3 3 2 3" xfId="12509"/>
    <cellStyle name="Normal 2 2 8 3 3 2 3 2" xfId="12510"/>
    <cellStyle name="Normal 2 2 8 3 3 2 4" xfId="12511"/>
    <cellStyle name="Normal 2 2 8 3 3 2 5" xfId="12512"/>
    <cellStyle name="Normal 2 2 8 3 3 3" xfId="12513"/>
    <cellStyle name="Normal 2 2 8 3 3 3 2" xfId="12514"/>
    <cellStyle name="Normal 2 2 8 3 3 3 2 2" xfId="12515"/>
    <cellStyle name="Normal 2 2 8 3 3 3 3" xfId="12516"/>
    <cellStyle name="Normal 2 2 8 3 3 3 4" xfId="12517"/>
    <cellStyle name="Normal 2 2 8 3 3 4" xfId="12518"/>
    <cellStyle name="Normal 2 2 8 3 3 4 2" xfId="12519"/>
    <cellStyle name="Normal 2 2 8 3 3 4 2 2" xfId="12520"/>
    <cellStyle name="Normal 2 2 8 3 3 4 3" xfId="12521"/>
    <cellStyle name="Normal 2 2 8 3 3 4 4" xfId="12522"/>
    <cellStyle name="Normal 2 2 8 3 3 5" xfId="12523"/>
    <cellStyle name="Normal 2 2 8 3 3 5 2" xfId="12524"/>
    <cellStyle name="Normal 2 2 8 3 3 6" xfId="12525"/>
    <cellStyle name="Normal 2 2 8 3 3 7" xfId="12526"/>
    <cellStyle name="Normal 2 2 8 3 4" xfId="1639"/>
    <cellStyle name="Normal 2 2 8 3 4 2" xfId="12527"/>
    <cellStyle name="Normal 2 2 8 3 4 2 2" xfId="12528"/>
    <cellStyle name="Normal 2 2 8 3 4 2 2 2" xfId="12529"/>
    <cellStyle name="Normal 2 2 8 3 4 2 2 2 2" xfId="12530"/>
    <cellStyle name="Normal 2 2 8 3 4 2 2 3" xfId="12531"/>
    <cellStyle name="Normal 2 2 8 3 4 2 2 4" xfId="12532"/>
    <cellStyle name="Normal 2 2 8 3 4 2 3" xfId="12533"/>
    <cellStyle name="Normal 2 2 8 3 4 2 3 2" xfId="12534"/>
    <cellStyle name="Normal 2 2 8 3 4 2 4" xfId="12535"/>
    <cellStyle name="Normal 2 2 8 3 4 2 5" xfId="12536"/>
    <cellStyle name="Normal 2 2 8 3 4 3" xfId="12537"/>
    <cellStyle name="Normal 2 2 8 3 4 3 2" xfId="12538"/>
    <cellStyle name="Normal 2 2 8 3 4 3 2 2" xfId="12539"/>
    <cellStyle name="Normal 2 2 8 3 4 3 3" xfId="12540"/>
    <cellStyle name="Normal 2 2 8 3 4 3 4" xfId="12541"/>
    <cellStyle name="Normal 2 2 8 3 4 4" xfId="12542"/>
    <cellStyle name="Normal 2 2 8 3 4 4 2" xfId="12543"/>
    <cellStyle name="Normal 2 2 8 3 4 4 2 2" xfId="12544"/>
    <cellStyle name="Normal 2 2 8 3 4 4 3" xfId="12545"/>
    <cellStyle name="Normal 2 2 8 3 4 4 4" xfId="12546"/>
    <cellStyle name="Normal 2 2 8 3 4 5" xfId="12547"/>
    <cellStyle name="Normal 2 2 8 3 4 5 2" xfId="12548"/>
    <cellStyle name="Normal 2 2 8 3 4 6" xfId="12549"/>
    <cellStyle name="Normal 2 2 8 3 4 7" xfId="12550"/>
    <cellStyle name="Normal 2 2 8 3 5" xfId="12551"/>
    <cellStyle name="Normal 2 2 8 3 5 2" xfId="12552"/>
    <cellStyle name="Normal 2 2 8 3 5 2 2" xfId="12553"/>
    <cellStyle name="Normal 2 2 8 3 5 2 2 2" xfId="12554"/>
    <cellStyle name="Normal 2 2 8 3 5 2 3" xfId="12555"/>
    <cellStyle name="Normal 2 2 8 3 5 2 4" xfId="12556"/>
    <cellStyle name="Normal 2 2 8 3 5 3" xfId="12557"/>
    <cellStyle name="Normal 2 2 8 3 5 3 2" xfId="12558"/>
    <cellStyle name="Normal 2 2 8 3 5 4" xfId="12559"/>
    <cellStyle name="Normal 2 2 8 3 5 5" xfId="12560"/>
    <cellStyle name="Normal 2 2 8 3 6" xfId="12561"/>
    <cellStyle name="Normal 2 2 8 3 6 2" xfId="12562"/>
    <cellStyle name="Normal 2 2 8 3 6 2 2" xfId="12563"/>
    <cellStyle name="Normal 2 2 8 3 6 3" xfId="12564"/>
    <cellStyle name="Normal 2 2 8 3 6 4" xfId="12565"/>
    <cellStyle name="Normal 2 2 8 3 7" xfId="12566"/>
    <cellStyle name="Normal 2 2 8 3 7 2" xfId="12567"/>
    <cellStyle name="Normal 2 2 8 3 7 2 2" xfId="12568"/>
    <cellStyle name="Normal 2 2 8 3 7 3" xfId="12569"/>
    <cellStyle name="Normal 2 2 8 3 7 4" xfId="12570"/>
    <cellStyle name="Normal 2 2 8 3 8" xfId="12571"/>
    <cellStyle name="Normal 2 2 8 3 8 2" xfId="12572"/>
    <cellStyle name="Normal 2 2 8 3 9" xfId="12573"/>
    <cellStyle name="Normal 2 2 8 3_Tab1" xfId="12574"/>
    <cellStyle name="Normal 2 2 8 4" xfId="1640"/>
    <cellStyle name="Normal 2 2 8 4 2" xfId="1641"/>
    <cellStyle name="Normal 2 2 8 4 2 2" xfId="12575"/>
    <cellStyle name="Normal 2 2 8 4 2 2 2" xfId="12576"/>
    <cellStyle name="Normal 2 2 8 4 2 2 2 2" xfId="12577"/>
    <cellStyle name="Normal 2 2 8 4 2 2 2 2 2" xfId="12578"/>
    <cellStyle name="Normal 2 2 8 4 2 2 2 3" xfId="12579"/>
    <cellStyle name="Normal 2 2 8 4 2 2 2 4" xfId="12580"/>
    <cellStyle name="Normal 2 2 8 4 2 2 3" xfId="12581"/>
    <cellStyle name="Normal 2 2 8 4 2 2 3 2" xfId="12582"/>
    <cellStyle name="Normal 2 2 8 4 2 2 4" xfId="12583"/>
    <cellStyle name="Normal 2 2 8 4 2 2 5" xfId="12584"/>
    <cellStyle name="Normal 2 2 8 4 2 3" xfId="12585"/>
    <cellStyle name="Normal 2 2 8 4 2 3 2" xfId="12586"/>
    <cellStyle name="Normal 2 2 8 4 2 3 2 2" xfId="12587"/>
    <cellStyle name="Normal 2 2 8 4 2 3 3" xfId="12588"/>
    <cellStyle name="Normal 2 2 8 4 2 3 4" xfId="12589"/>
    <cellStyle name="Normal 2 2 8 4 2 4" xfId="12590"/>
    <cellStyle name="Normal 2 2 8 4 2 4 2" xfId="12591"/>
    <cellStyle name="Normal 2 2 8 4 2 4 2 2" xfId="12592"/>
    <cellStyle name="Normal 2 2 8 4 2 4 3" xfId="12593"/>
    <cellStyle name="Normal 2 2 8 4 2 4 4" xfId="12594"/>
    <cellStyle name="Normal 2 2 8 4 2 5" xfId="12595"/>
    <cellStyle name="Normal 2 2 8 4 2 5 2" xfId="12596"/>
    <cellStyle name="Normal 2 2 8 4 2 6" xfId="12597"/>
    <cellStyle name="Normal 2 2 8 4 2 7" xfId="12598"/>
    <cellStyle name="Normal 2 2 8 4 3" xfId="1642"/>
    <cellStyle name="Normal 2 2 8 4 3 2" xfId="12599"/>
    <cellStyle name="Normal 2 2 8 4 3 2 2" xfId="12600"/>
    <cellStyle name="Normal 2 2 8 4 3 2 2 2" xfId="12601"/>
    <cellStyle name="Normal 2 2 8 4 3 2 2 2 2" xfId="12602"/>
    <cellStyle name="Normal 2 2 8 4 3 2 2 3" xfId="12603"/>
    <cellStyle name="Normal 2 2 8 4 3 2 2 4" xfId="12604"/>
    <cellStyle name="Normal 2 2 8 4 3 2 3" xfId="12605"/>
    <cellStyle name="Normal 2 2 8 4 3 2 3 2" xfId="12606"/>
    <cellStyle name="Normal 2 2 8 4 3 2 4" xfId="12607"/>
    <cellStyle name="Normal 2 2 8 4 3 2 5" xfId="12608"/>
    <cellStyle name="Normal 2 2 8 4 3 3" xfId="12609"/>
    <cellStyle name="Normal 2 2 8 4 3 3 2" xfId="12610"/>
    <cellStyle name="Normal 2 2 8 4 3 3 2 2" xfId="12611"/>
    <cellStyle name="Normal 2 2 8 4 3 3 3" xfId="12612"/>
    <cellStyle name="Normal 2 2 8 4 3 3 4" xfId="12613"/>
    <cellStyle name="Normal 2 2 8 4 3 4" xfId="12614"/>
    <cellStyle name="Normal 2 2 8 4 3 4 2" xfId="12615"/>
    <cellStyle name="Normal 2 2 8 4 3 4 2 2" xfId="12616"/>
    <cellStyle name="Normal 2 2 8 4 3 4 3" xfId="12617"/>
    <cellStyle name="Normal 2 2 8 4 3 4 4" xfId="12618"/>
    <cellStyle name="Normal 2 2 8 4 3 5" xfId="12619"/>
    <cellStyle name="Normal 2 2 8 4 3 5 2" xfId="12620"/>
    <cellStyle name="Normal 2 2 8 4 3 6" xfId="12621"/>
    <cellStyle name="Normal 2 2 8 4 3 7" xfId="12622"/>
    <cellStyle name="Normal 2 2 8 4 4" xfId="12623"/>
    <cellStyle name="Normal 2 2 8 4 4 2" xfId="12624"/>
    <cellStyle name="Normal 2 2 8 4 4 2 2" xfId="12625"/>
    <cellStyle name="Normal 2 2 8 4 4 2 2 2" xfId="12626"/>
    <cellStyle name="Normal 2 2 8 4 4 2 3" xfId="12627"/>
    <cellStyle name="Normal 2 2 8 4 4 2 4" xfId="12628"/>
    <cellStyle name="Normal 2 2 8 4 4 3" xfId="12629"/>
    <cellStyle name="Normal 2 2 8 4 4 3 2" xfId="12630"/>
    <cellStyle name="Normal 2 2 8 4 4 4" xfId="12631"/>
    <cellStyle name="Normal 2 2 8 4 4 5" xfId="12632"/>
    <cellStyle name="Normal 2 2 8 4 5" xfId="12633"/>
    <cellStyle name="Normal 2 2 8 4 5 2" xfId="12634"/>
    <cellStyle name="Normal 2 2 8 4 5 2 2" xfId="12635"/>
    <cellStyle name="Normal 2 2 8 4 5 3" xfId="12636"/>
    <cellStyle name="Normal 2 2 8 4 5 4" xfId="12637"/>
    <cellStyle name="Normal 2 2 8 4 6" xfId="12638"/>
    <cellStyle name="Normal 2 2 8 4 6 2" xfId="12639"/>
    <cellStyle name="Normal 2 2 8 4 6 2 2" xfId="12640"/>
    <cellStyle name="Normal 2 2 8 4 6 3" xfId="12641"/>
    <cellStyle name="Normal 2 2 8 4 6 4" xfId="12642"/>
    <cellStyle name="Normal 2 2 8 4 7" xfId="12643"/>
    <cellStyle name="Normal 2 2 8 4 7 2" xfId="12644"/>
    <cellStyle name="Normal 2 2 8 4 8" xfId="12645"/>
    <cellStyle name="Normal 2 2 8 4 9" xfId="12646"/>
    <cellStyle name="Normal 2 2 8 4_Tab1" xfId="12647"/>
    <cellStyle name="Normal 2 2 8 5" xfId="1643"/>
    <cellStyle name="Normal 2 2 8 5 2" xfId="12648"/>
    <cellStyle name="Normal 2 2 8 5 2 2" xfId="12649"/>
    <cellStyle name="Normal 2 2 8 5 2 2 2" xfId="12650"/>
    <cellStyle name="Normal 2 2 8 5 2 2 2 2" xfId="12651"/>
    <cellStyle name="Normal 2 2 8 5 2 2 3" xfId="12652"/>
    <cellStyle name="Normal 2 2 8 5 2 2 4" xfId="12653"/>
    <cellStyle name="Normal 2 2 8 5 2 3" xfId="12654"/>
    <cellStyle name="Normal 2 2 8 5 2 3 2" xfId="12655"/>
    <cellStyle name="Normal 2 2 8 5 2 4" xfId="12656"/>
    <cellStyle name="Normal 2 2 8 5 2 5" xfId="12657"/>
    <cellStyle name="Normal 2 2 8 5 3" xfId="12658"/>
    <cellStyle name="Normal 2 2 8 5 3 2" xfId="12659"/>
    <cellStyle name="Normal 2 2 8 5 3 2 2" xfId="12660"/>
    <cellStyle name="Normal 2 2 8 5 3 3" xfId="12661"/>
    <cellStyle name="Normal 2 2 8 5 3 4" xfId="12662"/>
    <cellStyle name="Normal 2 2 8 5 4" xfId="12663"/>
    <cellStyle name="Normal 2 2 8 5 4 2" xfId="12664"/>
    <cellStyle name="Normal 2 2 8 5 4 2 2" xfId="12665"/>
    <cellStyle name="Normal 2 2 8 5 4 3" xfId="12666"/>
    <cellStyle name="Normal 2 2 8 5 4 4" xfId="12667"/>
    <cellStyle name="Normal 2 2 8 5 5" xfId="12668"/>
    <cellStyle name="Normal 2 2 8 5 5 2" xfId="12669"/>
    <cellStyle name="Normal 2 2 8 5 6" xfId="12670"/>
    <cellStyle name="Normal 2 2 8 5 7" xfId="12671"/>
    <cellStyle name="Normal 2 2 8 6" xfId="1644"/>
    <cellStyle name="Normal 2 2 8 6 2" xfId="12672"/>
    <cellStyle name="Normal 2 2 8 6 2 2" xfId="12673"/>
    <cellStyle name="Normal 2 2 8 6 2 2 2" xfId="12674"/>
    <cellStyle name="Normal 2 2 8 6 2 2 2 2" xfId="12675"/>
    <cellStyle name="Normal 2 2 8 6 2 2 3" xfId="12676"/>
    <cellStyle name="Normal 2 2 8 6 2 2 4" xfId="12677"/>
    <cellStyle name="Normal 2 2 8 6 2 3" xfId="12678"/>
    <cellStyle name="Normal 2 2 8 6 2 3 2" xfId="12679"/>
    <cellStyle name="Normal 2 2 8 6 2 4" xfId="12680"/>
    <cellStyle name="Normal 2 2 8 6 2 5" xfId="12681"/>
    <cellStyle name="Normal 2 2 8 6 3" xfId="12682"/>
    <cellStyle name="Normal 2 2 8 6 3 2" xfId="12683"/>
    <cellStyle name="Normal 2 2 8 6 3 2 2" xfId="12684"/>
    <cellStyle name="Normal 2 2 8 6 3 3" xfId="12685"/>
    <cellStyle name="Normal 2 2 8 6 3 4" xfId="12686"/>
    <cellStyle name="Normal 2 2 8 6 4" xfId="12687"/>
    <cellStyle name="Normal 2 2 8 6 4 2" xfId="12688"/>
    <cellStyle name="Normal 2 2 8 6 4 2 2" xfId="12689"/>
    <cellStyle name="Normal 2 2 8 6 4 3" xfId="12690"/>
    <cellStyle name="Normal 2 2 8 6 4 4" xfId="12691"/>
    <cellStyle name="Normal 2 2 8 6 5" xfId="12692"/>
    <cellStyle name="Normal 2 2 8 6 5 2" xfId="12693"/>
    <cellStyle name="Normal 2 2 8 6 6" xfId="12694"/>
    <cellStyle name="Normal 2 2 8 6 7" xfId="12695"/>
    <cellStyle name="Normal 2 2 8 7" xfId="12696"/>
    <cellStyle name="Normal 2 2 8 7 2" xfId="12697"/>
    <cellStyle name="Normal 2 2 8 7 2 2" xfId="12698"/>
    <cellStyle name="Normal 2 2 8 7 2 2 2" xfId="12699"/>
    <cellStyle name="Normal 2 2 8 7 2 3" xfId="12700"/>
    <cellStyle name="Normal 2 2 8 7 2 4" xfId="12701"/>
    <cellStyle name="Normal 2 2 8 7 3" xfId="12702"/>
    <cellStyle name="Normal 2 2 8 7 3 2" xfId="12703"/>
    <cellStyle name="Normal 2 2 8 7 4" xfId="12704"/>
    <cellStyle name="Normal 2 2 8 7 5" xfId="12705"/>
    <cellStyle name="Normal 2 2 8 8" xfId="12706"/>
    <cellStyle name="Normal 2 2 8 8 2" xfId="12707"/>
    <cellStyle name="Normal 2 2 8 8 2 2" xfId="12708"/>
    <cellStyle name="Normal 2 2 8 8 3" xfId="12709"/>
    <cellStyle name="Normal 2 2 8 8 4" xfId="12710"/>
    <cellStyle name="Normal 2 2 8 9" xfId="12711"/>
    <cellStyle name="Normal 2 2 8 9 2" xfId="12712"/>
    <cellStyle name="Normal 2 2 8 9 2 2" xfId="12713"/>
    <cellStyle name="Normal 2 2 8 9 3" xfId="12714"/>
    <cellStyle name="Normal 2 2 8 9 4" xfId="12715"/>
    <cellStyle name="Normal 2 2 8_Tab1" xfId="12716"/>
    <cellStyle name="Normal 2 2 9" xfId="1645"/>
    <cellStyle name="Normal 2 2 9 10" xfId="12717"/>
    <cellStyle name="Normal 2 2 9 10 2" xfId="12718"/>
    <cellStyle name="Normal 2 2 9 11" xfId="12719"/>
    <cellStyle name="Normal 2 2 9 12" xfId="12720"/>
    <cellStyle name="Normal 2 2 9 2" xfId="1646"/>
    <cellStyle name="Normal 2 2 9 2 10" xfId="12721"/>
    <cellStyle name="Normal 2 2 9 2 11" xfId="12722"/>
    <cellStyle name="Normal 2 2 9 2 2" xfId="1647"/>
    <cellStyle name="Normal 2 2 9 2 2 10" xfId="12723"/>
    <cellStyle name="Normal 2 2 9 2 2 2" xfId="1648"/>
    <cellStyle name="Normal 2 2 9 2 2 2 2" xfId="1649"/>
    <cellStyle name="Normal 2 2 9 2 2 2 2 2" xfId="12724"/>
    <cellStyle name="Normal 2 2 9 2 2 2 2 2 2" xfId="12725"/>
    <cellStyle name="Normal 2 2 9 2 2 2 2 2 2 2" xfId="12726"/>
    <cellStyle name="Normal 2 2 9 2 2 2 2 2 2 2 2" xfId="12727"/>
    <cellStyle name="Normal 2 2 9 2 2 2 2 2 2 3" xfId="12728"/>
    <cellStyle name="Normal 2 2 9 2 2 2 2 2 2 4" xfId="12729"/>
    <cellStyle name="Normal 2 2 9 2 2 2 2 2 3" xfId="12730"/>
    <cellStyle name="Normal 2 2 9 2 2 2 2 2 3 2" xfId="12731"/>
    <cellStyle name="Normal 2 2 9 2 2 2 2 2 4" xfId="12732"/>
    <cellStyle name="Normal 2 2 9 2 2 2 2 2 5" xfId="12733"/>
    <cellStyle name="Normal 2 2 9 2 2 2 2 3" xfId="12734"/>
    <cellStyle name="Normal 2 2 9 2 2 2 2 3 2" xfId="12735"/>
    <cellStyle name="Normal 2 2 9 2 2 2 2 3 2 2" xfId="12736"/>
    <cellStyle name="Normal 2 2 9 2 2 2 2 3 3" xfId="12737"/>
    <cellStyle name="Normal 2 2 9 2 2 2 2 3 4" xfId="12738"/>
    <cellStyle name="Normal 2 2 9 2 2 2 2 4" xfId="12739"/>
    <cellStyle name="Normal 2 2 9 2 2 2 2 4 2" xfId="12740"/>
    <cellStyle name="Normal 2 2 9 2 2 2 2 4 2 2" xfId="12741"/>
    <cellStyle name="Normal 2 2 9 2 2 2 2 4 3" xfId="12742"/>
    <cellStyle name="Normal 2 2 9 2 2 2 2 4 4" xfId="12743"/>
    <cellStyle name="Normal 2 2 9 2 2 2 2 5" xfId="12744"/>
    <cellStyle name="Normal 2 2 9 2 2 2 2 5 2" xfId="12745"/>
    <cellStyle name="Normal 2 2 9 2 2 2 2 6" xfId="12746"/>
    <cellStyle name="Normal 2 2 9 2 2 2 2 7" xfId="12747"/>
    <cellStyle name="Normal 2 2 9 2 2 2 3" xfId="1650"/>
    <cellStyle name="Normal 2 2 9 2 2 2 3 2" xfId="12748"/>
    <cellStyle name="Normal 2 2 9 2 2 2 3 2 2" xfId="12749"/>
    <cellStyle name="Normal 2 2 9 2 2 2 3 2 2 2" xfId="12750"/>
    <cellStyle name="Normal 2 2 9 2 2 2 3 2 2 2 2" xfId="12751"/>
    <cellStyle name="Normal 2 2 9 2 2 2 3 2 2 3" xfId="12752"/>
    <cellStyle name="Normal 2 2 9 2 2 2 3 2 2 4" xfId="12753"/>
    <cellStyle name="Normal 2 2 9 2 2 2 3 2 3" xfId="12754"/>
    <cellStyle name="Normal 2 2 9 2 2 2 3 2 3 2" xfId="12755"/>
    <cellStyle name="Normal 2 2 9 2 2 2 3 2 4" xfId="12756"/>
    <cellStyle name="Normal 2 2 9 2 2 2 3 2 5" xfId="12757"/>
    <cellStyle name="Normal 2 2 9 2 2 2 3 3" xfId="12758"/>
    <cellStyle name="Normal 2 2 9 2 2 2 3 3 2" xfId="12759"/>
    <cellStyle name="Normal 2 2 9 2 2 2 3 3 2 2" xfId="12760"/>
    <cellStyle name="Normal 2 2 9 2 2 2 3 3 3" xfId="12761"/>
    <cellStyle name="Normal 2 2 9 2 2 2 3 3 4" xfId="12762"/>
    <cellStyle name="Normal 2 2 9 2 2 2 3 4" xfId="12763"/>
    <cellStyle name="Normal 2 2 9 2 2 2 3 4 2" xfId="12764"/>
    <cellStyle name="Normal 2 2 9 2 2 2 3 4 2 2" xfId="12765"/>
    <cellStyle name="Normal 2 2 9 2 2 2 3 4 3" xfId="12766"/>
    <cellStyle name="Normal 2 2 9 2 2 2 3 4 4" xfId="12767"/>
    <cellStyle name="Normal 2 2 9 2 2 2 3 5" xfId="12768"/>
    <cellStyle name="Normal 2 2 9 2 2 2 3 5 2" xfId="12769"/>
    <cellStyle name="Normal 2 2 9 2 2 2 3 6" xfId="12770"/>
    <cellStyle name="Normal 2 2 9 2 2 2 3 7" xfId="12771"/>
    <cellStyle name="Normal 2 2 9 2 2 2 4" xfId="12772"/>
    <cellStyle name="Normal 2 2 9 2 2 2 4 2" xfId="12773"/>
    <cellStyle name="Normal 2 2 9 2 2 2 4 2 2" xfId="12774"/>
    <cellStyle name="Normal 2 2 9 2 2 2 4 2 2 2" xfId="12775"/>
    <cellStyle name="Normal 2 2 9 2 2 2 4 2 3" xfId="12776"/>
    <cellStyle name="Normal 2 2 9 2 2 2 4 2 4" xfId="12777"/>
    <cellStyle name="Normal 2 2 9 2 2 2 4 3" xfId="12778"/>
    <cellStyle name="Normal 2 2 9 2 2 2 4 3 2" xfId="12779"/>
    <cellStyle name="Normal 2 2 9 2 2 2 4 4" xfId="12780"/>
    <cellStyle name="Normal 2 2 9 2 2 2 4 5" xfId="12781"/>
    <cellStyle name="Normal 2 2 9 2 2 2 5" xfId="12782"/>
    <cellStyle name="Normal 2 2 9 2 2 2 5 2" xfId="12783"/>
    <cellStyle name="Normal 2 2 9 2 2 2 5 2 2" xfId="12784"/>
    <cellStyle name="Normal 2 2 9 2 2 2 5 3" xfId="12785"/>
    <cellStyle name="Normal 2 2 9 2 2 2 5 4" xfId="12786"/>
    <cellStyle name="Normal 2 2 9 2 2 2 6" xfId="12787"/>
    <cellStyle name="Normal 2 2 9 2 2 2 6 2" xfId="12788"/>
    <cellStyle name="Normal 2 2 9 2 2 2 6 2 2" xfId="12789"/>
    <cellStyle name="Normal 2 2 9 2 2 2 6 3" xfId="12790"/>
    <cellStyle name="Normal 2 2 9 2 2 2 6 4" xfId="12791"/>
    <cellStyle name="Normal 2 2 9 2 2 2 7" xfId="12792"/>
    <cellStyle name="Normal 2 2 9 2 2 2 7 2" xfId="12793"/>
    <cellStyle name="Normal 2 2 9 2 2 2 8" xfId="12794"/>
    <cellStyle name="Normal 2 2 9 2 2 2 9" xfId="12795"/>
    <cellStyle name="Normal 2 2 9 2 2 2_Tab1" xfId="12796"/>
    <cellStyle name="Normal 2 2 9 2 2 3" xfId="1651"/>
    <cellStyle name="Normal 2 2 9 2 2 3 2" xfId="12797"/>
    <cellStyle name="Normal 2 2 9 2 2 3 2 2" xfId="12798"/>
    <cellStyle name="Normal 2 2 9 2 2 3 2 2 2" xfId="12799"/>
    <cellStyle name="Normal 2 2 9 2 2 3 2 2 2 2" xfId="12800"/>
    <cellStyle name="Normal 2 2 9 2 2 3 2 2 3" xfId="12801"/>
    <cellStyle name="Normal 2 2 9 2 2 3 2 2 4" xfId="12802"/>
    <cellStyle name="Normal 2 2 9 2 2 3 2 3" xfId="12803"/>
    <cellStyle name="Normal 2 2 9 2 2 3 2 3 2" xfId="12804"/>
    <cellStyle name="Normal 2 2 9 2 2 3 2 4" xfId="12805"/>
    <cellStyle name="Normal 2 2 9 2 2 3 2 5" xfId="12806"/>
    <cellStyle name="Normal 2 2 9 2 2 3 3" xfId="12807"/>
    <cellStyle name="Normal 2 2 9 2 2 3 3 2" xfId="12808"/>
    <cellStyle name="Normal 2 2 9 2 2 3 3 2 2" xfId="12809"/>
    <cellStyle name="Normal 2 2 9 2 2 3 3 3" xfId="12810"/>
    <cellStyle name="Normal 2 2 9 2 2 3 3 4" xfId="12811"/>
    <cellStyle name="Normal 2 2 9 2 2 3 4" xfId="12812"/>
    <cellStyle name="Normal 2 2 9 2 2 3 4 2" xfId="12813"/>
    <cellStyle name="Normal 2 2 9 2 2 3 4 2 2" xfId="12814"/>
    <cellStyle name="Normal 2 2 9 2 2 3 4 3" xfId="12815"/>
    <cellStyle name="Normal 2 2 9 2 2 3 4 4" xfId="12816"/>
    <cellStyle name="Normal 2 2 9 2 2 3 5" xfId="12817"/>
    <cellStyle name="Normal 2 2 9 2 2 3 5 2" xfId="12818"/>
    <cellStyle name="Normal 2 2 9 2 2 3 6" xfId="12819"/>
    <cellStyle name="Normal 2 2 9 2 2 3 7" xfId="12820"/>
    <cellStyle name="Normal 2 2 9 2 2 4" xfId="1652"/>
    <cellStyle name="Normal 2 2 9 2 2 4 2" xfId="12821"/>
    <cellStyle name="Normal 2 2 9 2 2 4 2 2" xfId="12822"/>
    <cellStyle name="Normal 2 2 9 2 2 4 2 2 2" xfId="12823"/>
    <cellStyle name="Normal 2 2 9 2 2 4 2 2 2 2" xfId="12824"/>
    <cellStyle name="Normal 2 2 9 2 2 4 2 2 3" xfId="12825"/>
    <cellStyle name="Normal 2 2 9 2 2 4 2 2 4" xfId="12826"/>
    <cellStyle name="Normal 2 2 9 2 2 4 2 3" xfId="12827"/>
    <cellStyle name="Normal 2 2 9 2 2 4 2 3 2" xfId="12828"/>
    <cellStyle name="Normal 2 2 9 2 2 4 2 4" xfId="12829"/>
    <cellStyle name="Normal 2 2 9 2 2 4 2 5" xfId="12830"/>
    <cellStyle name="Normal 2 2 9 2 2 4 3" xfId="12831"/>
    <cellStyle name="Normal 2 2 9 2 2 4 3 2" xfId="12832"/>
    <cellStyle name="Normal 2 2 9 2 2 4 3 2 2" xfId="12833"/>
    <cellStyle name="Normal 2 2 9 2 2 4 3 3" xfId="12834"/>
    <cellStyle name="Normal 2 2 9 2 2 4 3 4" xfId="12835"/>
    <cellStyle name="Normal 2 2 9 2 2 4 4" xfId="12836"/>
    <cellStyle name="Normal 2 2 9 2 2 4 4 2" xfId="12837"/>
    <cellStyle name="Normal 2 2 9 2 2 4 4 2 2" xfId="12838"/>
    <cellStyle name="Normal 2 2 9 2 2 4 4 3" xfId="12839"/>
    <cellStyle name="Normal 2 2 9 2 2 4 4 4" xfId="12840"/>
    <cellStyle name="Normal 2 2 9 2 2 4 5" xfId="12841"/>
    <cellStyle name="Normal 2 2 9 2 2 4 5 2" xfId="12842"/>
    <cellStyle name="Normal 2 2 9 2 2 4 6" xfId="12843"/>
    <cellStyle name="Normal 2 2 9 2 2 4 7" xfId="12844"/>
    <cellStyle name="Normal 2 2 9 2 2 5" xfId="12845"/>
    <cellStyle name="Normal 2 2 9 2 2 5 2" xfId="12846"/>
    <cellStyle name="Normal 2 2 9 2 2 5 2 2" xfId="12847"/>
    <cellStyle name="Normal 2 2 9 2 2 5 2 2 2" xfId="12848"/>
    <cellStyle name="Normal 2 2 9 2 2 5 2 3" xfId="12849"/>
    <cellStyle name="Normal 2 2 9 2 2 5 2 4" xfId="12850"/>
    <cellStyle name="Normal 2 2 9 2 2 5 3" xfId="12851"/>
    <cellStyle name="Normal 2 2 9 2 2 5 3 2" xfId="12852"/>
    <cellStyle name="Normal 2 2 9 2 2 5 4" xfId="12853"/>
    <cellStyle name="Normal 2 2 9 2 2 5 5" xfId="12854"/>
    <cellStyle name="Normal 2 2 9 2 2 6" xfId="12855"/>
    <cellStyle name="Normal 2 2 9 2 2 6 2" xfId="12856"/>
    <cellStyle name="Normal 2 2 9 2 2 6 2 2" xfId="12857"/>
    <cellStyle name="Normal 2 2 9 2 2 6 3" xfId="12858"/>
    <cellStyle name="Normal 2 2 9 2 2 6 4" xfId="12859"/>
    <cellStyle name="Normal 2 2 9 2 2 7" xfId="12860"/>
    <cellStyle name="Normal 2 2 9 2 2 7 2" xfId="12861"/>
    <cellStyle name="Normal 2 2 9 2 2 7 2 2" xfId="12862"/>
    <cellStyle name="Normal 2 2 9 2 2 7 3" xfId="12863"/>
    <cellStyle name="Normal 2 2 9 2 2 7 4" xfId="12864"/>
    <cellStyle name="Normal 2 2 9 2 2 8" xfId="12865"/>
    <cellStyle name="Normal 2 2 9 2 2 8 2" xfId="12866"/>
    <cellStyle name="Normal 2 2 9 2 2 9" xfId="12867"/>
    <cellStyle name="Normal 2 2 9 2 2_Tab1" xfId="12868"/>
    <cellStyle name="Normal 2 2 9 2 3" xfId="1653"/>
    <cellStyle name="Normal 2 2 9 2 3 2" xfId="1654"/>
    <cellStyle name="Normal 2 2 9 2 3 2 2" xfId="12869"/>
    <cellStyle name="Normal 2 2 9 2 3 2 2 2" xfId="12870"/>
    <cellStyle name="Normal 2 2 9 2 3 2 2 2 2" xfId="12871"/>
    <cellStyle name="Normal 2 2 9 2 3 2 2 2 2 2" xfId="12872"/>
    <cellStyle name="Normal 2 2 9 2 3 2 2 2 3" xfId="12873"/>
    <cellStyle name="Normal 2 2 9 2 3 2 2 2 4" xfId="12874"/>
    <cellStyle name="Normal 2 2 9 2 3 2 2 3" xfId="12875"/>
    <cellStyle name="Normal 2 2 9 2 3 2 2 3 2" xfId="12876"/>
    <cellStyle name="Normal 2 2 9 2 3 2 2 4" xfId="12877"/>
    <cellStyle name="Normal 2 2 9 2 3 2 2 5" xfId="12878"/>
    <cellStyle name="Normal 2 2 9 2 3 2 3" xfId="12879"/>
    <cellStyle name="Normal 2 2 9 2 3 2 3 2" xfId="12880"/>
    <cellStyle name="Normal 2 2 9 2 3 2 3 2 2" xfId="12881"/>
    <cellStyle name="Normal 2 2 9 2 3 2 3 3" xfId="12882"/>
    <cellStyle name="Normal 2 2 9 2 3 2 3 4" xfId="12883"/>
    <cellStyle name="Normal 2 2 9 2 3 2 4" xfId="12884"/>
    <cellStyle name="Normal 2 2 9 2 3 2 4 2" xfId="12885"/>
    <cellStyle name="Normal 2 2 9 2 3 2 4 2 2" xfId="12886"/>
    <cellStyle name="Normal 2 2 9 2 3 2 4 3" xfId="12887"/>
    <cellStyle name="Normal 2 2 9 2 3 2 4 4" xfId="12888"/>
    <cellStyle name="Normal 2 2 9 2 3 2 5" xfId="12889"/>
    <cellStyle name="Normal 2 2 9 2 3 2 5 2" xfId="12890"/>
    <cellStyle name="Normal 2 2 9 2 3 2 6" xfId="12891"/>
    <cellStyle name="Normal 2 2 9 2 3 2 7" xfId="12892"/>
    <cellStyle name="Normal 2 2 9 2 3 3" xfId="1655"/>
    <cellStyle name="Normal 2 2 9 2 3 3 2" xfId="12893"/>
    <cellStyle name="Normal 2 2 9 2 3 3 2 2" xfId="12894"/>
    <cellStyle name="Normal 2 2 9 2 3 3 2 2 2" xfId="12895"/>
    <cellStyle name="Normal 2 2 9 2 3 3 2 2 2 2" xfId="12896"/>
    <cellStyle name="Normal 2 2 9 2 3 3 2 2 3" xfId="12897"/>
    <cellStyle name="Normal 2 2 9 2 3 3 2 2 4" xfId="12898"/>
    <cellStyle name="Normal 2 2 9 2 3 3 2 3" xfId="12899"/>
    <cellStyle name="Normal 2 2 9 2 3 3 2 3 2" xfId="12900"/>
    <cellStyle name="Normal 2 2 9 2 3 3 2 4" xfId="12901"/>
    <cellStyle name="Normal 2 2 9 2 3 3 2 5" xfId="12902"/>
    <cellStyle name="Normal 2 2 9 2 3 3 3" xfId="12903"/>
    <cellStyle name="Normal 2 2 9 2 3 3 3 2" xfId="12904"/>
    <cellStyle name="Normal 2 2 9 2 3 3 3 2 2" xfId="12905"/>
    <cellStyle name="Normal 2 2 9 2 3 3 3 3" xfId="12906"/>
    <cellStyle name="Normal 2 2 9 2 3 3 3 4" xfId="12907"/>
    <cellStyle name="Normal 2 2 9 2 3 3 4" xfId="12908"/>
    <cellStyle name="Normal 2 2 9 2 3 3 4 2" xfId="12909"/>
    <cellStyle name="Normal 2 2 9 2 3 3 4 2 2" xfId="12910"/>
    <cellStyle name="Normal 2 2 9 2 3 3 4 3" xfId="12911"/>
    <cellStyle name="Normal 2 2 9 2 3 3 4 4" xfId="12912"/>
    <cellStyle name="Normal 2 2 9 2 3 3 5" xfId="12913"/>
    <cellStyle name="Normal 2 2 9 2 3 3 5 2" xfId="12914"/>
    <cellStyle name="Normal 2 2 9 2 3 3 6" xfId="12915"/>
    <cellStyle name="Normal 2 2 9 2 3 3 7" xfId="12916"/>
    <cellStyle name="Normal 2 2 9 2 3 4" xfId="12917"/>
    <cellStyle name="Normal 2 2 9 2 3 4 2" xfId="12918"/>
    <cellStyle name="Normal 2 2 9 2 3 4 2 2" xfId="12919"/>
    <cellStyle name="Normal 2 2 9 2 3 4 2 2 2" xfId="12920"/>
    <cellStyle name="Normal 2 2 9 2 3 4 2 3" xfId="12921"/>
    <cellStyle name="Normal 2 2 9 2 3 4 2 4" xfId="12922"/>
    <cellStyle name="Normal 2 2 9 2 3 4 3" xfId="12923"/>
    <cellStyle name="Normal 2 2 9 2 3 4 3 2" xfId="12924"/>
    <cellStyle name="Normal 2 2 9 2 3 4 4" xfId="12925"/>
    <cellStyle name="Normal 2 2 9 2 3 4 5" xfId="12926"/>
    <cellStyle name="Normal 2 2 9 2 3 5" xfId="12927"/>
    <cellStyle name="Normal 2 2 9 2 3 5 2" xfId="12928"/>
    <cellStyle name="Normal 2 2 9 2 3 5 2 2" xfId="12929"/>
    <cellStyle name="Normal 2 2 9 2 3 5 3" xfId="12930"/>
    <cellStyle name="Normal 2 2 9 2 3 5 4" xfId="12931"/>
    <cellStyle name="Normal 2 2 9 2 3 6" xfId="12932"/>
    <cellStyle name="Normal 2 2 9 2 3 6 2" xfId="12933"/>
    <cellStyle name="Normal 2 2 9 2 3 6 2 2" xfId="12934"/>
    <cellStyle name="Normal 2 2 9 2 3 6 3" xfId="12935"/>
    <cellStyle name="Normal 2 2 9 2 3 6 4" xfId="12936"/>
    <cellStyle name="Normal 2 2 9 2 3 7" xfId="12937"/>
    <cellStyle name="Normal 2 2 9 2 3 7 2" xfId="12938"/>
    <cellStyle name="Normal 2 2 9 2 3 8" xfId="12939"/>
    <cellStyle name="Normal 2 2 9 2 3 9" xfId="12940"/>
    <cellStyle name="Normal 2 2 9 2 3_Tab1" xfId="12941"/>
    <cellStyle name="Normal 2 2 9 2 4" xfId="1656"/>
    <cellStyle name="Normal 2 2 9 2 4 2" xfId="12942"/>
    <cellStyle name="Normal 2 2 9 2 4 2 2" xfId="12943"/>
    <cellStyle name="Normal 2 2 9 2 4 2 2 2" xfId="12944"/>
    <cellStyle name="Normal 2 2 9 2 4 2 2 2 2" xfId="12945"/>
    <cellStyle name="Normal 2 2 9 2 4 2 2 3" xfId="12946"/>
    <cellStyle name="Normal 2 2 9 2 4 2 2 4" xfId="12947"/>
    <cellStyle name="Normal 2 2 9 2 4 2 3" xfId="12948"/>
    <cellStyle name="Normal 2 2 9 2 4 2 3 2" xfId="12949"/>
    <cellStyle name="Normal 2 2 9 2 4 2 4" xfId="12950"/>
    <cellStyle name="Normal 2 2 9 2 4 2 5" xfId="12951"/>
    <cellStyle name="Normal 2 2 9 2 4 3" xfId="12952"/>
    <cellStyle name="Normal 2 2 9 2 4 3 2" xfId="12953"/>
    <cellStyle name="Normal 2 2 9 2 4 3 2 2" xfId="12954"/>
    <cellStyle name="Normal 2 2 9 2 4 3 3" xfId="12955"/>
    <cellStyle name="Normal 2 2 9 2 4 3 4" xfId="12956"/>
    <cellStyle name="Normal 2 2 9 2 4 4" xfId="12957"/>
    <cellStyle name="Normal 2 2 9 2 4 4 2" xfId="12958"/>
    <cellStyle name="Normal 2 2 9 2 4 4 2 2" xfId="12959"/>
    <cellStyle name="Normal 2 2 9 2 4 4 3" xfId="12960"/>
    <cellStyle name="Normal 2 2 9 2 4 4 4" xfId="12961"/>
    <cellStyle name="Normal 2 2 9 2 4 5" xfId="12962"/>
    <cellStyle name="Normal 2 2 9 2 4 5 2" xfId="12963"/>
    <cellStyle name="Normal 2 2 9 2 4 6" xfId="12964"/>
    <cellStyle name="Normal 2 2 9 2 4 7" xfId="12965"/>
    <cellStyle name="Normal 2 2 9 2 5" xfId="1657"/>
    <cellStyle name="Normal 2 2 9 2 5 2" xfId="12966"/>
    <cellStyle name="Normal 2 2 9 2 5 2 2" xfId="12967"/>
    <cellStyle name="Normal 2 2 9 2 5 2 2 2" xfId="12968"/>
    <cellStyle name="Normal 2 2 9 2 5 2 2 2 2" xfId="12969"/>
    <cellStyle name="Normal 2 2 9 2 5 2 2 3" xfId="12970"/>
    <cellStyle name="Normal 2 2 9 2 5 2 2 4" xfId="12971"/>
    <cellStyle name="Normal 2 2 9 2 5 2 3" xfId="12972"/>
    <cellStyle name="Normal 2 2 9 2 5 2 3 2" xfId="12973"/>
    <cellStyle name="Normal 2 2 9 2 5 2 4" xfId="12974"/>
    <cellStyle name="Normal 2 2 9 2 5 2 5" xfId="12975"/>
    <cellStyle name="Normal 2 2 9 2 5 3" xfId="12976"/>
    <cellStyle name="Normal 2 2 9 2 5 3 2" xfId="12977"/>
    <cellStyle name="Normal 2 2 9 2 5 3 2 2" xfId="12978"/>
    <cellStyle name="Normal 2 2 9 2 5 3 3" xfId="12979"/>
    <cellStyle name="Normal 2 2 9 2 5 3 4" xfId="12980"/>
    <cellStyle name="Normal 2 2 9 2 5 4" xfId="12981"/>
    <cellStyle name="Normal 2 2 9 2 5 4 2" xfId="12982"/>
    <cellStyle name="Normal 2 2 9 2 5 4 2 2" xfId="12983"/>
    <cellStyle name="Normal 2 2 9 2 5 4 3" xfId="12984"/>
    <cellStyle name="Normal 2 2 9 2 5 4 4" xfId="12985"/>
    <cellStyle name="Normal 2 2 9 2 5 5" xfId="12986"/>
    <cellStyle name="Normal 2 2 9 2 5 5 2" xfId="12987"/>
    <cellStyle name="Normal 2 2 9 2 5 6" xfId="12988"/>
    <cellStyle name="Normal 2 2 9 2 5 7" xfId="12989"/>
    <cellStyle name="Normal 2 2 9 2 6" xfId="12990"/>
    <cellStyle name="Normal 2 2 9 2 6 2" xfId="12991"/>
    <cellStyle name="Normal 2 2 9 2 6 2 2" xfId="12992"/>
    <cellStyle name="Normal 2 2 9 2 6 2 2 2" xfId="12993"/>
    <cellStyle name="Normal 2 2 9 2 6 2 3" xfId="12994"/>
    <cellStyle name="Normal 2 2 9 2 6 2 4" xfId="12995"/>
    <cellStyle name="Normal 2 2 9 2 6 3" xfId="12996"/>
    <cellStyle name="Normal 2 2 9 2 6 3 2" xfId="12997"/>
    <cellStyle name="Normal 2 2 9 2 6 4" xfId="12998"/>
    <cellStyle name="Normal 2 2 9 2 6 5" xfId="12999"/>
    <cellStyle name="Normal 2 2 9 2 7" xfId="13000"/>
    <cellStyle name="Normal 2 2 9 2 7 2" xfId="13001"/>
    <cellStyle name="Normal 2 2 9 2 7 2 2" xfId="13002"/>
    <cellStyle name="Normal 2 2 9 2 7 3" xfId="13003"/>
    <cellStyle name="Normal 2 2 9 2 7 4" xfId="13004"/>
    <cellStyle name="Normal 2 2 9 2 8" xfId="13005"/>
    <cellStyle name="Normal 2 2 9 2 8 2" xfId="13006"/>
    <cellStyle name="Normal 2 2 9 2 8 2 2" xfId="13007"/>
    <cellStyle name="Normal 2 2 9 2 8 3" xfId="13008"/>
    <cellStyle name="Normal 2 2 9 2 8 4" xfId="13009"/>
    <cellStyle name="Normal 2 2 9 2 9" xfId="13010"/>
    <cellStyle name="Normal 2 2 9 2 9 2" xfId="13011"/>
    <cellStyle name="Normal 2 2 9 2_Tab1" xfId="13012"/>
    <cellStyle name="Normal 2 2 9 3" xfId="1658"/>
    <cellStyle name="Normal 2 2 9 3 10" xfId="13013"/>
    <cellStyle name="Normal 2 2 9 3 2" xfId="1659"/>
    <cellStyle name="Normal 2 2 9 3 2 2" xfId="1660"/>
    <cellStyle name="Normal 2 2 9 3 2 2 2" xfId="13014"/>
    <cellStyle name="Normal 2 2 9 3 2 2 2 2" xfId="13015"/>
    <cellStyle name="Normal 2 2 9 3 2 2 2 2 2" xfId="13016"/>
    <cellStyle name="Normal 2 2 9 3 2 2 2 2 2 2" xfId="13017"/>
    <cellStyle name="Normal 2 2 9 3 2 2 2 2 3" xfId="13018"/>
    <cellStyle name="Normal 2 2 9 3 2 2 2 2 4" xfId="13019"/>
    <cellStyle name="Normal 2 2 9 3 2 2 2 3" xfId="13020"/>
    <cellStyle name="Normal 2 2 9 3 2 2 2 3 2" xfId="13021"/>
    <cellStyle name="Normal 2 2 9 3 2 2 2 4" xfId="13022"/>
    <cellStyle name="Normal 2 2 9 3 2 2 2 5" xfId="13023"/>
    <cellStyle name="Normal 2 2 9 3 2 2 3" xfId="13024"/>
    <cellStyle name="Normal 2 2 9 3 2 2 3 2" xfId="13025"/>
    <cellStyle name="Normal 2 2 9 3 2 2 3 2 2" xfId="13026"/>
    <cellStyle name="Normal 2 2 9 3 2 2 3 3" xfId="13027"/>
    <cellStyle name="Normal 2 2 9 3 2 2 3 4" xfId="13028"/>
    <cellStyle name="Normal 2 2 9 3 2 2 4" xfId="13029"/>
    <cellStyle name="Normal 2 2 9 3 2 2 4 2" xfId="13030"/>
    <cellStyle name="Normal 2 2 9 3 2 2 4 2 2" xfId="13031"/>
    <cellStyle name="Normal 2 2 9 3 2 2 4 3" xfId="13032"/>
    <cellStyle name="Normal 2 2 9 3 2 2 4 4" xfId="13033"/>
    <cellStyle name="Normal 2 2 9 3 2 2 5" xfId="13034"/>
    <cellStyle name="Normal 2 2 9 3 2 2 5 2" xfId="13035"/>
    <cellStyle name="Normal 2 2 9 3 2 2 6" xfId="13036"/>
    <cellStyle name="Normal 2 2 9 3 2 2 7" xfId="13037"/>
    <cellStyle name="Normal 2 2 9 3 2 3" xfId="1661"/>
    <cellStyle name="Normal 2 2 9 3 2 3 2" xfId="13038"/>
    <cellStyle name="Normal 2 2 9 3 2 3 2 2" xfId="13039"/>
    <cellStyle name="Normal 2 2 9 3 2 3 2 2 2" xfId="13040"/>
    <cellStyle name="Normal 2 2 9 3 2 3 2 2 2 2" xfId="13041"/>
    <cellStyle name="Normal 2 2 9 3 2 3 2 2 3" xfId="13042"/>
    <cellStyle name="Normal 2 2 9 3 2 3 2 2 4" xfId="13043"/>
    <cellStyle name="Normal 2 2 9 3 2 3 2 3" xfId="13044"/>
    <cellStyle name="Normal 2 2 9 3 2 3 2 3 2" xfId="13045"/>
    <cellStyle name="Normal 2 2 9 3 2 3 2 4" xfId="13046"/>
    <cellStyle name="Normal 2 2 9 3 2 3 2 5" xfId="13047"/>
    <cellStyle name="Normal 2 2 9 3 2 3 3" xfId="13048"/>
    <cellStyle name="Normal 2 2 9 3 2 3 3 2" xfId="13049"/>
    <cellStyle name="Normal 2 2 9 3 2 3 3 2 2" xfId="13050"/>
    <cellStyle name="Normal 2 2 9 3 2 3 3 3" xfId="13051"/>
    <cellStyle name="Normal 2 2 9 3 2 3 3 4" xfId="13052"/>
    <cellStyle name="Normal 2 2 9 3 2 3 4" xfId="13053"/>
    <cellStyle name="Normal 2 2 9 3 2 3 4 2" xfId="13054"/>
    <cellStyle name="Normal 2 2 9 3 2 3 4 2 2" xfId="13055"/>
    <cellStyle name="Normal 2 2 9 3 2 3 4 3" xfId="13056"/>
    <cellStyle name="Normal 2 2 9 3 2 3 4 4" xfId="13057"/>
    <cellStyle name="Normal 2 2 9 3 2 3 5" xfId="13058"/>
    <cellStyle name="Normal 2 2 9 3 2 3 5 2" xfId="13059"/>
    <cellStyle name="Normal 2 2 9 3 2 3 6" xfId="13060"/>
    <cellStyle name="Normal 2 2 9 3 2 3 7" xfId="13061"/>
    <cellStyle name="Normal 2 2 9 3 2 4" xfId="13062"/>
    <cellStyle name="Normal 2 2 9 3 2 4 2" xfId="13063"/>
    <cellStyle name="Normal 2 2 9 3 2 4 2 2" xfId="13064"/>
    <cellStyle name="Normal 2 2 9 3 2 4 2 2 2" xfId="13065"/>
    <cellStyle name="Normal 2 2 9 3 2 4 2 3" xfId="13066"/>
    <cellStyle name="Normal 2 2 9 3 2 4 2 4" xfId="13067"/>
    <cellStyle name="Normal 2 2 9 3 2 4 3" xfId="13068"/>
    <cellStyle name="Normal 2 2 9 3 2 4 3 2" xfId="13069"/>
    <cellStyle name="Normal 2 2 9 3 2 4 4" xfId="13070"/>
    <cellStyle name="Normal 2 2 9 3 2 4 5" xfId="13071"/>
    <cellStyle name="Normal 2 2 9 3 2 5" xfId="13072"/>
    <cellStyle name="Normal 2 2 9 3 2 5 2" xfId="13073"/>
    <cellStyle name="Normal 2 2 9 3 2 5 2 2" xfId="13074"/>
    <cellStyle name="Normal 2 2 9 3 2 5 3" xfId="13075"/>
    <cellStyle name="Normal 2 2 9 3 2 5 4" xfId="13076"/>
    <cellStyle name="Normal 2 2 9 3 2 6" xfId="13077"/>
    <cellStyle name="Normal 2 2 9 3 2 6 2" xfId="13078"/>
    <cellStyle name="Normal 2 2 9 3 2 6 2 2" xfId="13079"/>
    <cellStyle name="Normal 2 2 9 3 2 6 3" xfId="13080"/>
    <cellStyle name="Normal 2 2 9 3 2 6 4" xfId="13081"/>
    <cellStyle name="Normal 2 2 9 3 2 7" xfId="13082"/>
    <cellStyle name="Normal 2 2 9 3 2 7 2" xfId="13083"/>
    <cellStyle name="Normal 2 2 9 3 2 8" xfId="13084"/>
    <cellStyle name="Normal 2 2 9 3 2 9" xfId="13085"/>
    <cellStyle name="Normal 2 2 9 3 2_Tab1" xfId="13086"/>
    <cellStyle name="Normal 2 2 9 3 3" xfId="1662"/>
    <cellStyle name="Normal 2 2 9 3 3 2" xfId="13087"/>
    <cellStyle name="Normal 2 2 9 3 3 2 2" xfId="13088"/>
    <cellStyle name="Normal 2 2 9 3 3 2 2 2" xfId="13089"/>
    <cellStyle name="Normal 2 2 9 3 3 2 2 2 2" xfId="13090"/>
    <cellStyle name="Normal 2 2 9 3 3 2 2 3" xfId="13091"/>
    <cellStyle name="Normal 2 2 9 3 3 2 2 4" xfId="13092"/>
    <cellStyle name="Normal 2 2 9 3 3 2 3" xfId="13093"/>
    <cellStyle name="Normal 2 2 9 3 3 2 3 2" xfId="13094"/>
    <cellStyle name="Normal 2 2 9 3 3 2 4" xfId="13095"/>
    <cellStyle name="Normal 2 2 9 3 3 2 5" xfId="13096"/>
    <cellStyle name="Normal 2 2 9 3 3 3" xfId="13097"/>
    <cellStyle name="Normal 2 2 9 3 3 3 2" xfId="13098"/>
    <cellStyle name="Normal 2 2 9 3 3 3 2 2" xfId="13099"/>
    <cellStyle name="Normal 2 2 9 3 3 3 3" xfId="13100"/>
    <cellStyle name="Normal 2 2 9 3 3 3 4" xfId="13101"/>
    <cellStyle name="Normal 2 2 9 3 3 4" xfId="13102"/>
    <cellStyle name="Normal 2 2 9 3 3 4 2" xfId="13103"/>
    <cellStyle name="Normal 2 2 9 3 3 4 2 2" xfId="13104"/>
    <cellStyle name="Normal 2 2 9 3 3 4 3" xfId="13105"/>
    <cellStyle name="Normal 2 2 9 3 3 4 4" xfId="13106"/>
    <cellStyle name="Normal 2 2 9 3 3 5" xfId="13107"/>
    <cellStyle name="Normal 2 2 9 3 3 5 2" xfId="13108"/>
    <cellStyle name="Normal 2 2 9 3 3 6" xfId="13109"/>
    <cellStyle name="Normal 2 2 9 3 3 7" xfId="13110"/>
    <cellStyle name="Normal 2 2 9 3 4" xfId="1663"/>
    <cellStyle name="Normal 2 2 9 3 4 2" xfId="13111"/>
    <cellStyle name="Normal 2 2 9 3 4 2 2" xfId="13112"/>
    <cellStyle name="Normal 2 2 9 3 4 2 2 2" xfId="13113"/>
    <cellStyle name="Normal 2 2 9 3 4 2 2 2 2" xfId="13114"/>
    <cellStyle name="Normal 2 2 9 3 4 2 2 3" xfId="13115"/>
    <cellStyle name="Normal 2 2 9 3 4 2 2 4" xfId="13116"/>
    <cellStyle name="Normal 2 2 9 3 4 2 3" xfId="13117"/>
    <cellStyle name="Normal 2 2 9 3 4 2 3 2" xfId="13118"/>
    <cellStyle name="Normal 2 2 9 3 4 2 4" xfId="13119"/>
    <cellStyle name="Normal 2 2 9 3 4 2 5" xfId="13120"/>
    <cellStyle name="Normal 2 2 9 3 4 3" xfId="13121"/>
    <cellStyle name="Normal 2 2 9 3 4 3 2" xfId="13122"/>
    <cellStyle name="Normal 2 2 9 3 4 3 2 2" xfId="13123"/>
    <cellStyle name="Normal 2 2 9 3 4 3 3" xfId="13124"/>
    <cellStyle name="Normal 2 2 9 3 4 3 4" xfId="13125"/>
    <cellStyle name="Normal 2 2 9 3 4 4" xfId="13126"/>
    <cellStyle name="Normal 2 2 9 3 4 4 2" xfId="13127"/>
    <cellStyle name="Normal 2 2 9 3 4 4 2 2" xfId="13128"/>
    <cellStyle name="Normal 2 2 9 3 4 4 3" xfId="13129"/>
    <cellStyle name="Normal 2 2 9 3 4 4 4" xfId="13130"/>
    <cellStyle name="Normal 2 2 9 3 4 5" xfId="13131"/>
    <cellStyle name="Normal 2 2 9 3 4 5 2" xfId="13132"/>
    <cellStyle name="Normal 2 2 9 3 4 6" xfId="13133"/>
    <cellStyle name="Normal 2 2 9 3 4 7" xfId="13134"/>
    <cellStyle name="Normal 2 2 9 3 5" xfId="13135"/>
    <cellStyle name="Normal 2 2 9 3 5 2" xfId="13136"/>
    <cellStyle name="Normal 2 2 9 3 5 2 2" xfId="13137"/>
    <cellStyle name="Normal 2 2 9 3 5 2 2 2" xfId="13138"/>
    <cellStyle name="Normal 2 2 9 3 5 2 3" xfId="13139"/>
    <cellStyle name="Normal 2 2 9 3 5 2 4" xfId="13140"/>
    <cellStyle name="Normal 2 2 9 3 5 3" xfId="13141"/>
    <cellStyle name="Normal 2 2 9 3 5 3 2" xfId="13142"/>
    <cellStyle name="Normal 2 2 9 3 5 4" xfId="13143"/>
    <cellStyle name="Normal 2 2 9 3 5 5" xfId="13144"/>
    <cellStyle name="Normal 2 2 9 3 6" xfId="13145"/>
    <cellStyle name="Normal 2 2 9 3 6 2" xfId="13146"/>
    <cellStyle name="Normal 2 2 9 3 6 2 2" xfId="13147"/>
    <cellStyle name="Normal 2 2 9 3 6 3" xfId="13148"/>
    <cellStyle name="Normal 2 2 9 3 6 4" xfId="13149"/>
    <cellStyle name="Normal 2 2 9 3 7" xfId="13150"/>
    <cellStyle name="Normal 2 2 9 3 7 2" xfId="13151"/>
    <cellStyle name="Normal 2 2 9 3 7 2 2" xfId="13152"/>
    <cellStyle name="Normal 2 2 9 3 7 3" xfId="13153"/>
    <cellStyle name="Normal 2 2 9 3 7 4" xfId="13154"/>
    <cellStyle name="Normal 2 2 9 3 8" xfId="13155"/>
    <cellStyle name="Normal 2 2 9 3 8 2" xfId="13156"/>
    <cellStyle name="Normal 2 2 9 3 9" xfId="13157"/>
    <cellStyle name="Normal 2 2 9 3_Tab1" xfId="13158"/>
    <cellStyle name="Normal 2 2 9 4" xfId="1664"/>
    <cellStyle name="Normal 2 2 9 4 2" xfId="1665"/>
    <cellStyle name="Normal 2 2 9 4 2 2" xfId="13159"/>
    <cellStyle name="Normal 2 2 9 4 2 2 2" xfId="13160"/>
    <cellStyle name="Normal 2 2 9 4 2 2 2 2" xfId="13161"/>
    <cellStyle name="Normal 2 2 9 4 2 2 2 2 2" xfId="13162"/>
    <cellStyle name="Normal 2 2 9 4 2 2 2 3" xfId="13163"/>
    <cellStyle name="Normal 2 2 9 4 2 2 2 4" xfId="13164"/>
    <cellStyle name="Normal 2 2 9 4 2 2 3" xfId="13165"/>
    <cellStyle name="Normal 2 2 9 4 2 2 3 2" xfId="13166"/>
    <cellStyle name="Normal 2 2 9 4 2 2 4" xfId="13167"/>
    <cellStyle name="Normal 2 2 9 4 2 2 5" xfId="13168"/>
    <cellStyle name="Normal 2 2 9 4 2 3" xfId="13169"/>
    <cellStyle name="Normal 2 2 9 4 2 3 2" xfId="13170"/>
    <cellStyle name="Normal 2 2 9 4 2 3 2 2" xfId="13171"/>
    <cellStyle name="Normal 2 2 9 4 2 3 3" xfId="13172"/>
    <cellStyle name="Normal 2 2 9 4 2 3 4" xfId="13173"/>
    <cellStyle name="Normal 2 2 9 4 2 4" xfId="13174"/>
    <cellStyle name="Normal 2 2 9 4 2 4 2" xfId="13175"/>
    <cellStyle name="Normal 2 2 9 4 2 4 2 2" xfId="13176"/>
    <cellStyle name="Normal 2 2 9 4 2 4 3" xfId="13177"/>
    <cellStyle name="Normal 2 2 9 4 2 4 4" xfId="13178"/>
    <cellStyle name="Normal 2 2 9 4 2 5" xfId="13179"/>
    <cellStyle name="Normal 2 2 9 4 2 5 2" xfId="13180"/>
    <cellStyle name="Normal 2 2 9 4 2 6" xfId="13181"/>
    <cellStyle name="Normal 2 2 9 4 2 7" xfId="13182"/>
    <cellStyle name="Normal 2 2 9 4 3" xfId="1666"/>
    <cellStyle name="Normal 2 2 9 4 3 2" xfId="13183"/>
    <cellStyle name="Normal 2 2 9 4 3 2 2" xfId="13184"/>
    <cellStyle name="Normal 2 2 9 4 3 2 2 2" xfId="13185"/>
    <cellStyle name="Normal 2 2 9 4 3 2 2 2 2" xfId="13186"/>
    <cellStyle name="Normal 2 2 9 4 3 2 2 3" xfId="13187"/>
    <cellStyle name="Normal 2 2 9 4 3 2 2 4" xfId="13188"/>
    <cellStyle name="Normal 2 2 9 4 3 2 3" xfId="13189"/>
    <cellStyle name="Normal 2 2 9 4 3 2 3 2" xfId="13190"/>
    <cellStyle name="Normal 2 2 9 4 3 2 4" xfId="13191"/>
    <cellStyle name="Normal 2 2 9 4 3 2 5" xfId="13192"/>
    <cellStyle name="Normal 2 2 9 4 3 3" xfId="13193"/>
    <cellStyle name="Normal 2 2 9 4 3 3 2" xfId="13194"/>
    <cellStyle name="Normal 2 2 9 4 3 3 2 2" xfId="13195"/>
    <cellStyle name="Normal 2 2 9 4 3 3 3" xfId="13196"/>
    <cellStyle name="Normal 2 2 9 4 3 3 4" xfId="13197"/>
    <cellStyle name="Normal 2 2 9 4 3 4" xfId="13198"/>
    <cellStyle name="Normal 2 2 9 4 3 4 2" xfId="13199"/>
    <cellStyle name="Normal 2 2 9 4 3 4 2 2" xfId="13200"/>
    <cellStyle name="Normal 2 2 9 4 3 4 3" xfId="13201"/>
    <cellStyle name="Normal 2 2 9 4 3 4 4" xfId="13202"/>
    <cellStyle name="Normal 2 2 9 4 3 5" xfId="13203"/>
    <cellStyle name="Normal 2 2 9 4 3 5 2" xfId="13204"/>
    <cellStyle name="Normal 2 2 9 4 3 6" xfId="13205"/>
    <cellStyle name="Normal 2 2 9 4 3 7" xfId="13206"/>
    <cellStyle name="Normal 2 2 9 4 4" xfId="13207"/>
    <cellStyle name="Normal 2 2 9 4 4 2" xfId="13208"/>
    <cellStyle name="Normal 2 2 9 4 4 2 2" xfId="13209"/>
    <cellStyle name="Normal 2 2 9 4 4 2 2 2" xfId="13210"/>
    <cellStyle name="Normal 2 2 9 4 4 2 3" xfId="13211"/>
    <cellStyle name="Normal 2 2 9 4 4 2 4" xfId="13212"/>
    <cellStyle name="Normal 2 2 9 4 4 3" xfId="13213"/>
    <cellStyle name="Normal 2 2 9 4 4 3 2" xfId="13214"/>
    <cellStyle name="Normal 2 2 9 4 4 4" xfId="13215"/>
    <cellStyle name="Normal 2 2 9 4 4 5" xfId="13216"/>
    <cellStyle name="Normal 2 2 9 4 5" xfId="13217"/>
    <cellStyle name="Normal 2 2 9 4 5 2" xfId="13218"/>
    <cellStyle name="Normal 2 2 9 4 5 2 2" xfId="13219"/>
    <cellStyle name="Normal 2 2 9 4 5 3" xfId="13220"/>
    <cellStyle name="Normal 2 2 9 4 5 4" xfId="13221"/>
    <cellStyle name="Normal 2 2 9 4 6" xfId="13222"/>
    <cellStyle name="Normal 2 2 9 4 6 2" xfId="13223"/>
    <cellStyle name="Normal 2 2 9 4 6 2 2" xfId="13224"/>
    <cellStyle name="Normal 2 2 9 4 6 3" xfId="13225"/>
    <cellStyle name="Normal 2 2 9 4 6 4" xfId="13226"/>
    <cellStyle name="Normal 2 2 9 4 7" xfId="13227"/>
    <cellStyle name="Normal 2 2 9 4 7 2" xfId="13228"/>
    <cellStyle name="Normal 2 2 9 4 8" xfId="13229"/>
    <cellStyle name="Normal 2 2 9 4 9" xfId="13230"/>
    <cellStyle name="Normal 2 2 9 4_Tab1" xfId="13231"/>
    <cellStyle name="Normal 2 2 9 5" xfId="1667"/>
    <cellStyle name="Normal 2 2 9 5 2" xfId="13232"/>
    <cellStyle name="Normal 2 2 9 5 2 2" xfId="13233"/>
    <cellStyle name="Normal 2 2 9 5 2 2 2" xfId="13234"/>
    <cellStyle name="Normal 2 2 9 5 2 2 2 2" xfId="13235"/>
    <cellStyle name="Normal 2 2 9 5 2 2 3" xfId="13236"/>
    <cellStyle name="Normal 2 2 9 5 2 2 4" xfId="13237"/>
    <cellStyle name="Normal 2 2 9 5 2 3" xfId="13238"/>
    <cellStyle name="Normal 2 2 9 5 2 3 2" xfId="13239"/>
    <cellStyle name="Normal 2 2 9 5 2 4" xfId="13240"/>
    <cellStyle name="Normal 2 2 9 5 2 5" xfId="13241"/>
    <cellStyle name="Normal 2 2 9 5 3" xfId="13242"/>
    <cellStyle name="Normal 2 2 9 5 3 2" xfId="13243"/>
    <cellStyle name="Normal 2 2 9 5 3 2 2" xfId="13244"/>
    <cellStyle name="Normal 2 2 9 5 3 3" xfId="13245"/>
    <cellStyle name="Normal 2 2 9 5 3 4" xfId="13246"/>
    <cellStyle name="Normal 2 2 9 5 4" xfId="13247"/>
    <cellStyle name="Normal 2 2 9 5 4 2" xfId="13248"/>
    <cellStyle name="Normal 2 2 9 5 4 2 2" xfId="13249"/>
    <cellStyle name="Normal 2 2 9 5 4 3" xfId="13250"/>
    <cellStyle name="Normal 2 2 9 5 4 4" xfId="13251"/>
    <cellStyle name="Normal 2 2 9 5 5" xfId="13252"/>
    <cellStyle name="Normal 2 2 9 5 5 2" xfId="13253"/>
    <cellStyle name="Normal 2 2 9 5 6" xfId="13254"/>
    <cellStyle name="Normal 2 2 9 5 7" xfId="13255"/>
    <cellStyle name="Normal 2 2 9 6" xfId="1668"/>
    <cellStyle name="Normal 2 2 9 6 2" xfId="13256"/>
    <cellStyle name="Normal 2 2 9 6 2 2" xfId="13257"/>
    <cellStyle name="Normal 2 2 9 6 2 2 2" xfId="13258"/>
    <cellStyle name="Normal 2 2 9 6 2 2 2 2" xfId="13259"/>
    <cellStyle name="Normal 2 2 9 6 2 2 3" xfId="13260"/>
    <cellStyle name="Normal 2 2 9 6 2 2 4" xfId="13261"/>
    <cellStyle name="Normal 2 2 9 6 2 3" xfId="13262"/>
    <cellStyle name="Normal 2 2 9 6 2 3 2" xfId="13263"/>
    <cellStyle name="Normal 2 2 9 6 2 4" xfId="13264"/>
    <cellStyle name="Normal 2 2 9 6 2 5" xfId="13265"/>
    <cellStyle name="Normal 2 2 9 6 3" xfId="13266"/>
    <cellStyle name="Normal 2 2 9 6 3 2" xfId="13267"/>
    <cellStyle name="Normal 2 2 9 6 3 2 2" xfId="13268"/>
    <cellStyle name="Normal 2 2 9 6 3 3" xfId="13269"/>
    <cellStyle name="Normal 2 2 9 6 3 4" xfId="13270"/>
    <cellStyle name="Normal 2 2 9 6 4" xfId="13271"/>
    <cellStyle name="Normal 2 2 9 6 4 2" xfId="13272"/>
    <cellStyle name="Normal 2 2 9 6 4 2 2" xfId="13273"/>
    <cellStyle name="Normal 2 2 9 6 4 3" xfId="13274"/>
    <cellStyle name="Normal 2 2 9 6 4 4" xfId="13275"/>
    <cellStyle name="Normal 2 2 9 6 5" xfId="13276"/>
    <cellStyle name="Normal 2 2 9 6 5 2" xfId="13277"/>
    <cellStyle name="Normal 2 2 9 6 6" xfId="13278"/>
    <cellStyle name="Normal 2 2 9 6 7" xfId="13279"/>
    <cellStyle name="Normal 2 2 9 7" xfId="13280"/>
    <cellStyle name="Normal 2 2 9 7 2" xfId="13281"/>
    <cellStyle name="Normal 2 2 9 7 2 2" xfId="13282"/>
    <cellStyle name="Normal 2 2 9 7 2 2 2" xfId="13283"/>
    <cellStyle name="Normal 2 2 9 7 2 3" xfId="13284"/>
    <cellStyle name="Normal 2 2 9 7 2 4" xfId="13285"/>
    <cellStyle name="Normal 2 2 9 7 3" xfId="13286"/>
    <cellStyle name="Normal 2 2 9 7 3 2" xfId="13287"/>
    <cellStyle name="Normal 2 2 9 7 4" xfId="13288"/>
    <cellStyle name="Normal 2 2 9 7 5" xfId="13289"/>
    <cellStyle name="Normal 2 2 9 8" xfId="13290"/>
    <cellStyle name="Normal 2 2 9 8 2" xfId="13291"/>
    <cellStyle name="Normal 2 2 9 8 2 2" xfId="13292"/>
    <cellStyle name="Normal 2 2 9 8 3" xfId="13293"/>
    <cellStyle name="Normal 2 2 9 8 4" xfId="13294"/>
    <cellStyle name="Normal 2 2 9 9" xfId="13295"/>
    <cellStyle name="Normal 2 2 9 9 2" xfId="13296"/>
    <cellStyle name="Normal 2 2 9 9 2 2" xfId="13297"/>
    <cellStyle name="Normal 2 2 9 9 3" xfId="13298"/>
    <cellStyle name="Normal 2 2 9 9 4" xfId="13299"/>
    <cellStyle name="Normal 2 2 9_Tab1" xfId="13300"/>
    <cellStyle name="Normal 2 2_Tab1" xfId="13301"/>
    <cellStyle name="Normal 2 20" xfId="1"/>
    <cellStyle name="Normal 2 20 2" xfId="13302"/>
    <cellStyle name="Normal 2 20 2 2" xfId="13303"/>
    <cellStyle name="Normal 2 20 3" xfId="13304"/>
    <cellStyle name="Normal 2 20 4" xfId="13305"/>
    <cellStyle name="Normal 2 21" xfId="13306"/>
    <cellStyle name="Normal 2 21 2" xfId="13307"/>
    <cellStyle name="Normal 2 21 2 2" xfId="13308"/>
    <cellStyle name="Normal 2 21 3" xfId="13309"/>
    <cellStyle name="Normal 2 21 4" xfId="13310"/>
    <cellStyle name="Normal 2 22" xfId="13311"/>
    <cellStyle name="Normal 2 22 2" xfId="13312"/>
    <cellStyle name="Normal 2 22 2 2" xfId="13313"/>
    <cellStyle name="Normal 2 22 3" xfId="13314"/>
    <cellStyle name="Normal 2 22 4" xfId="13315"/>
    <cellStyle name="Normal 2 23" xfId="13316"/>
    <cellStyle name="Normal 2 23 2" xfId="13317"/>
    <cellStyle name="Normal 2 23 2 2" xfId="13318"/>
    <cellStyle name="Normal 2 23 3" xfId="13319"/>
    <cellStyle name="Normal 2 23 4" xfId="13320"/>
    <cellStyle name="Normal 2 24" xfId="13321"/>
    <cellStyle name="Normal 2 24 2" xfId="13322"/>
    <cellStyle name="Normal 2 25" xfId="13323"/>
    <cellStyle name="Normal 2 25 2" xfId="13324"/>
    <cellStyle name="Normal 2 26" xfId="13325"/>
    <cellStyle name="Normal 2 26 2" xfId="13326"/>
    <cellStyle name="Normal 2 27" xfId="13327"/>
    <cellStyle name="Normal 2 27 2" xfId="13328"/>
    <cellStyle name="Normal 2 28" xfId="13329"/>
    <cellStyle name="Normal 2 28 2" xfId="13330"/>
    <cellStyle name="Normal 2 29" xfId="13331"/>
    <cellStyle name="Normal 2 29 2" xfId="13332"/>
    <cellStyle name="Normal 2 3" xfId="1669"/>
    <cellStyle name="Normal 2 3 10" xfId="13333"/>
    <cellStyle name="Normal 2 3 10 2" xfId="13334"/>
    <cellStyle name="Normal 2 3 11" xfId="13335"/>
    <cellStyle name="Normal 2 3 12" xfId="13336"/>
    <cellStyle name="Normal 2 3 13" xfId="13337"/>
    <cellStyle name="Normal 2 3 2" xfId="1670"/>
    <cellStyle name="Normal 2 3 2 10" xfId="13338"/>
    <cellStyle name="Normal 2 3 2 11" xfId="13339"/>
    <cellStyle name="Normal 2 3 2 2" xfId="1671"/>
    <cellStyle name="Normal 2 3 2 2 10" xfId="13340"/>
    <cellStyle name="Normal 2 3 2 2 2" xfId="1672"/>
    <cellStyle name="Normal 2 3 2 2 2 2" xfId="1673"/>
    <cellStyle name="Normal 2 3 2 2 2 2 2" xfId="13341"/>
    <cellStyle name="Normal 2 3 2 2 2 2 2 2" xfId="13342"/>
    <cellStyle name="Normal 2 3 2 2 2 2 2 2 2" xfId="13343"/>
    <cellStyle name="Normal 2 3 2 2 2 2 2 2 2 2" xfId="13344"/>
    <cellStyle name="Normal 2 3 2 2 2 2 2 2 3" xfId="13345"/>
    <cellStyle name="Normal 2 3 2 2 2 2 2 2 4" xfId="13346"/>
    <cellStyle name="Normal 2 3 2 2 2 2 2 3" xfId="13347"/>
    <cellStyle name="Normal 2 3 2 2 2 2 2 3 2" xfId="13348"/>
    <cellStyle name="Normal 2 3 2 2 2 2 2 4" xfId="13349"/>
    <cellStyle name="Normal 2 3 2 2 2 2 2 5" xfId="13350"/>
    <cellStyle name="Normal 2 3 2 2 2 2 3" xfId="13351"/>
    <cellStyle name="Normal 2 3 2 2 2 2 3 2" xfId="13352"/>
    <cellStyle name="Normal 2 3 2 2 2 2 3 2 2" xfId="13353"/>
    <cellStyle name="Normal 2 3 2 2 2 2 3 3" xfId="13354"/>
    <cellStyle name="Normal 2 3 2 2 2 2 3 4" xfId="13355"/>
    <cellStyle name="Normal 2 3 2 2 2 2 4" xfId="13356"/>
    <cellStyle name="Normal 2 3 2 2 2 2 4 2" xfId="13357"/>
    <cellStyle name="Normal 2 3 2 2 2 2 4 2 2" xfId="13358"/>
    <cellStyle name="Normal 2 3 2 2 2 2 4 3" xfId="13359"/>
    <cellStyle name="Normal 2 3 2 2 2 2 4 4" xfId="13360"/>
    <cellStyle name="Normal 2 3 2 2 2 2 5" xfId="13361"/>
    <cellStyle name="Normal 2 3 2 2 2 2 5 2" xfId="13362"/>
    <cellStyle name="Normal 2 3 2 2 2 2 6" xfId="13363"/>
    <cellStyle name="Normal 2 3 2 2 2 2 7" xfId="13364"/>
    <cellStyle name="Normal 2 3 2 2 2 3" xfId="1674"/>
    <cellStyle name="Normal 2 3 2 2 2 3 2" xfId="13365"/>
    <cellStyle name="Normal 2 3 2 2 2 3 2 2" xfId="13366"/>
    <cellStyle name="Normal 2 3 2 2 2 3 2 2 2" xfId="13367"/>
    <cellStyle name="Normal 2 3 2 2 2 3 2 2 2 2" xfId="13368"/>
    <cellStyle name="Normal 2 3 2 2 2 3 2 2 3" xfId="13369"/>
    <cellStyle name="Normal 2 3 2 2 2 3 2 2 4" xfId="13370"/>
    <cellStyle name="Normal 2 3 2 2 2 3 2 3" xfId="13371"/>
    <cellStyle name="Normal 2 3 2 2 2 3 2 3 2" xfId="13372"/>
    <cellStyle name="Normal 2 3 2 2 2 3 2 4" xfId="13373"/>
    <cellStyle name="Normal 2 3 2 2 2 3 2 5" xfId="13374"/>
    <cellStyle name="Normal 2 3 2 2 2 3 3" xfId="13375"/>
    <cellStyle name="Normal 2 3 2 2 2 3 3 2" xfId="13376"/>
    <cellStyle name="Normal 2 3 2 2 2 3 3 2 2" xfId="13377"/>
    <cellStyle name="Normal 2 3 2 2 2 3 3 3" xfId="13378"/>
    <cellStyle name="Normal 2 3 2 2 2 3 3 4" xfId="13379"/>
    <cellStyle name="Normal 2 3 2 2 2 3 4" xfId="13380"/>
    <cellStyle name="Normal 2 3 2 2 2 3 4 2" xfId="13381"/>
    <cellStyle name="Normal 2 3 2 2 2 3 4 2 2" xfId="13382"/>
    <cellStyle name="Normal 2 3 2 2 2 3 4 3" xfId="13383"/>
    <cellStyle name="Normal 2 3 2 2 2 3 4 4" xfId="13384"/>
    <cellStyle name="Normal 2 3 2 2 2 3 5" xfId="13385"/>
    <cellStyle name="Normal 2 3 2 2 2 3 5 2" xfId="13386"/>
    <cellStyle name="Normal 2 3 2 2 2 3 6" xfId="13387"/>
    <cellStyle name="Normal 2 3 2 2 2 3 7" xfId="13388"/>
    <cellStyle name="Normal 2 3 2 2 2 4" xfId="13389"/>
    <cellStyle name="Normal 2 3 2 2 2 4 2" xfId="13390"/>
    <cellStyle name="Normal 2 3 2 2 2 4 2 2" xfId="13391"/>
    <cellStyle name="Normal 2 3 2 2 2 4 2 2 2" xfId="13392"/>
    <cellStyle name="Normal 2 3 2 2 2 4 2 3" xfId="13393"/>
    <cellStyle name="Normal 2 3 2 2 2 4 2 4" xfId="13394"/>
    <cellStyle name="Normal 2 3 2 2 2 4 3" xfId="13395"/>
    <cellStyle name="Normal 2 3 2 2 2 4 3 2" xfId="13396"/>
    <cellStyle name="Normal 2 3 2 2 2 4 4" xfId="13397"/>
    <cellStyle name="Normal 2 3 2 2 2 4 5" xfId="13398"/>
    <cellStyle name="Normal 2 3 2 2 2 5" xfId="13399"/>
    <cellStyle name="Normal 2 3 2 2 2 5 2" xfId="13400"/>
    <cellStyle name="Normal 2 3 2 2 2 5 2 2" xfId="13401"/>
    <cellStyle name="Normal 2 3 2 2 2 5 3" xfId="13402"/>
    <cellStyle name="Normal 2 3 2 2 2 5 4" xfId="13403"/>
    <cellStyle name="Normal 2 3 2 2 2 6" xfId="13404"/>
    <cellStyle name="Normal 2 3 2 2 2 6 2" xfId="13405"/>
    <cellStyle name="Normal 2 3 2 2 2 6 2 2" xfId="13406"/>
    <cellStyle name="Normal 2 3 2 2 2 6 3" xfId="13407"/>
    <cellStyle name="Normal 2 3 2 2 2 6 4" xfId="13408"/>
    <cellStyle name="Normal 2 3 2 2 2 7" xfId="13409"/>
    <cellStyle name="Normal 2 3 2 2 2 7 2" xfId="13410"/>
    <cellStyle name="Normal 2 3 2 2 2 8" xfId="13411"/>
    <cellStyle name="Normal 2 3 2 2 2 9" xfId="13412"/>
    <cellStyle name="Normal 2 3 2 2 2_Tab1" xfId="13413"/>
    <cellStyle name="Normal 2 3 2 2 3" xfId="1675"/>
    <cellStyle name="Normal 2 3 2 2 3 2" xfId="13414"/>
    <cellStyle name="Normal 2 3 2 2 3 2 2" xfId="13415"/>
    <cellStyle name="Normal 2 3 2 2 3 2 2 2" xfId="13416"/>
    <cellStyle name="Normal 2 3 2 2 3 2 2 2 2" xfId="13417"/>
    <cellStyle name="Normal 2 3 2 2 3 2 2 3" xfId="13418"/>
    <cellStyle name="Normal 2 3 2 2 3 2 2 4" xfId="13419"/>
    <cellStyle name="Normal 2 3 2 2 3 2 3" xfId="13420"/>
    <cellStyle name="Normal 2 3 2 2 3 2 3 2" xfId="13421"/>
    <cellStyle name="Normal 2 3 2 2 3 2 4" xfId="13422"/>
    <cellStyle name="Normal 2 3 2 2 3 2 5" xfId="13423"/>
    <cellStyle name="Normal 2 3 2 2 3 3" xfId="13424"/>
    <cellStyle name="Normal 2 3 2 2 3 3 2" xfId="13425"/>
    <cellStyle name="Normal 2 3 2 2 3 3 2 2" xfId="13426"/>
    <cellStyle name="Normal 2 3 2 2 3 3 3" xfId="13427"/>
    <cellStyle name="Normal 2 3 2 2 3 3 4" xfId="13428"/>
    <cellStyle name="Normal 2 3 2 2 3 4" xfId="13429"/>
    <cellStyle name="Normal 2 3 2 2 3 4 2" xfId="13430"/>
    <cellStyle name="Normal 2 3 2 2 3 4 2 2" xfId="13431"/>
    <cellStyle name="Normal 2 3 2 2 3 4 3" xfId="13432"/>
    <cellStyle name="Normal 2 3 2 2 3 4 4" xfId="13433"/>
    <cellStyle name="Normal 2 3 2 2 3 5" xfId="13434"/>
    <cellStyle name="Normal 2 3 2 2 3 5 2" xfId="13435"/>
    <cellStyle name="Normal 2 3 2 2 3 6" xfId="13436"/>
    <cellStyle name="Normal 2 3 2 2 3 7" xfId="13437"/>
    <cellStyle name="Normal 2 3 2 2 4" xfId="1676"/>
    <cellStyle name="Normal 2 3 2 2 4 2" xfId="13438"/>
    <cellStyle name="Normal 2 3 2 2 4 2 2" xfId="13439"/>
    <cellStyle name="Normal 2 3 2 2 4 2 2 2" xfId="13440"/>
    <cellStyle name="Normal 2 3 2 2 4 2 2 2 2" xfId="13441"/>
    <cellStyle name="Normal 2 3 2 2 4 2 2 3" xfId="13442"/>
    <cellStyle name="Normal 2 3 2 2 4 2 2 4" xfId="13443"/>
    <cellStyle name="Normal 2 3 2 2 4 2 3" xfId="13444"/>
    <cellStyle name="Normal 2 3 2 2 4 2 3 2" xfId="13445"/>
    <cellStyle name="Normal 2 3 2 2 4 2 4" xfId="13446"/>
    <cellStyle name="Normal 2 3 2 2 4 2 5" xfId="13447"/>
    <cellStyle name="Normal 2 3 2 2 4 3" xfId="13448"/>
    <cellStyle name="Normal 2 3 2 2 4 3 2" xfId="13449"/>
    <cellStyle name="Normal 2 3 2 2 4 3 2 2" xfId="13450"/>
    <cellStyle name="Normal 2 3 2 2 4 3 3" xfId="13451"/>
    <cellStyle name="Normal 2 3 2 2 4 3 4" xfId="13452"/>
    <cellStyle name="Normal 2 3 2 2 4 4" xfId="13453"/>
    <cellStyle name="Normal 2 3 2 2 4 4 2" xfId="13454"/>
    <cellStyle name="Normal 2 3 2 2 4 4 2 2" xfId="13455"/>
    <cellStyle name="Normal 2 3 2 2 4 4 3" xfId="13456"/>
    <cellStyle name="Normal 2 3 2 2 4 4 4" xfId="13457"/>
    <cellStyle name="Normal 2 3 2 2 4 5" xfId="13458"/>
    <cellStyle name="Normal 2 3 2 2 4 5 2" xfId="13459"/>
    <cellStyle name="Normal 2 3 2 2 4 6" xfId="13460"/>
    <cellStyle name="Normal 2 3 2 2 4 7" xfId="13461"/>
    <cellStyle name="Normal 2 3 2 2 5" xfId="13462"/>
    <cellStyle name="Normal 2 3 2 2 5 2" xfId="13463"/>
    <cellStyle name="Normal 2 3 2 2 5 2 2" xfId="13464"/>
    <cellStyle name="Normal 2 3 2 2 5 2 2 2" xfId="13465"/>
    <cellStyle name="Normal 2 3 2 2 5 2 3" xfId="13466"/>
    <cellStyle name="Normal 2 3 2 2 5 2 4" xfId="13467"/>
    <cellStyle name="Normal 2 3 2 2 5 3" xfId="13468"/>
    <cellStyle name="Normal 2 3 2 2 5 3 2" xfId="13469"/>
    <cellStyle name="Normal 2 3 2 2 5 4" xfId="13470"/>
    <cellStyle name="Normal 2 3 2 2 5 5" xfId="13471"/>
    <cellStyle name="Normal 2 3 2 2 6" xfId="13472"/>
    <cellStyle name="Normal 2 3 2 2 6 2" xfId="13473"/>
    <cellStyle name="Normal 2 3 2 2 6 2 2" xfId="13474"/>
    <cellStyle name="Normal 2 3 2 2 6 3" xfId="13475"/>
    <cellStyle name="Normal 2 3 2 2 6 4" xfId="13476"/>
    <cellStyle name="Normal 2 3 2 2 7" xfId="13477"/>
    <cellStyle name="Normal 2 3 2 2 7 2" xfId="13478"/>
    <cellStyle name="Normal 2 3 2 2 7 2 2" xfId="13479"/>
    <cellStyle name="Normal 2 3 2 2 7 3" xfId="13480"/>
    <cellStyle name="Normal 2 3 2 2 7 4" xfId="13481"/>
    <cellStyle name="Normal 2 3 2 2 8" xfId="13482"/>
    <cellStyle name="Normal 2 3 2 2 8 2" xfId="13483"/>
    <cellStyle name="Normal 2 3 2 2 9" xfId="13484"/>
    <cellStyle name="Normal 2 3 2 2_Tab1" xfId="13485"/>
    <cellStyle name="Normal 2 3 2 3" xfId="1677"/>
    <cellStyle name="Normal 2 3 2 3 2" xfId="1678"/>
    <cellStyle name="Normal 2 3 2 3 2 2" xfId="13486"/>
    <cellStyle name="Normal 2 3 2 3 2 2 2" xfId="13487"/>
    <cellStyle name="Normal 2 3 2 3 2 2 2 2" xfId="13488"/>
    <cellStyle name="Normal 2 3 2 3 2 2 2 2 2" xfId="13489"/>
    <cellStyle name="Normal 2 3 2 3 2 2 2 3" xfId="13490"/>
    <cellStyle name="Normal 2 3 2 3 2 2 2 4" xfId="13491"/>
    <cellStyle name="Normal 2 3 2 3 2 2 3" xfId="13492"/>
    <cellStyle name="Normal 2 3 2 3 2 2 3 2" xfId="13493"/>
    <cellStyle name="Normal 2 3 2 3 2 2 4" xfId="13494"/>
    <cellStyle name="Normal 2 3 2 3 2 2 5" xfId="13495"/>
    <cellStyle name="Normal 2 3 2 3 2 3" xfId="13496"/>
    <cellStyle name="Normal 2 3 2 3 2 3 2" xfId="13497"/>
    <cellStyle name="Normal 2 3 2 3 2 3 2 2" xfId="13498"/>
    <cellStyle name="Normal 2 3 2 3 2 3 3" xfId="13499"/>
    <cellStyle name="Normal 2 3 2 3 2 3 4" xfId="13500"/>
    <cellStyle name="Normal 2 3 2 3 2 4" xfId="13501"/>
    <cellStyle name="Normal 2 3 2 3 2 4 2" xfId="13502"/>
    <cellStyle name="Normal 2 3 2 3 2 4 2 2" xfId="13503"/>
    <cellStyle name="Normal 2 3 2 3 2 4 3" xfId="13504"/>
    <cellStyle name="Normal 2 3 2 3 2 4 4" xfId="13505"/>
    <cellStyle name="Normal 2 3 2 3 2 5" xfId="13506"/>
    <cellStyle name="Normal 2 3 2 3 2 5 2" xfId="13507"/>
    <cellStyle name="Normal 2 3 2 3 2 6" xfId="13508"/>
    <cellStyle name="Normal 2 3 2 3 2 7" xfId="13509"/>
    <cellStyle name="Normal 2 3 2 3 3" xfId="1679"/>
    <cellStyle name="Normal 2 3 2 3 3 2" xfId="13510"/>
    <cellStyle name="Normal 2 3 2 3 3 2 2" xfId="13511"/>
    <cellStyle name="Normal 2 3 2 3 3 2 2 2" xfId="13512"/>
    <cellStyle name="Normal 2 3 2 3 3 2 2 2 2" xfId="13513"/>
    <cellStyle name="Normal 2 3 2 3 3 2 2 3" xfId="13514"/>
    <cellStyle name="Normal 2 3 2 3 3 2 2 4" xfId="13515"/>
    <cellStyle name="Normal 2 3 2 3 3 2 3" xfId="13516"/>
    <cellStyle name="Normal 2 3 2 3 3 2 3 2" xfId="13517"/>
    <cellStyle name="Normal 2 3 2 3 3 2 4" xfId="13518"/>
    <cellStyle name="Normal 2 3 2 3 3 2 5" xfId="13519"/>
    <cellStyle name="Normal 2 3 2 3 3 3" xfId="13520"/>
    <cellStyle name="Normal 2 3 2 3 3 3 2" xfId="13521"/>
    <cellStyle name="Normal 2 3 2 3 3 3 2 2" xfId="13522"/>
    <cellStyle name="Normal 2 3 2 3 3 3 3" xfId="13523"/>
    <cellStyle name="Normal 2 3 2 3 3 3 4" xfId="13524"/>
    <cellStyle name="Normal 2 3 2 3 3 4" xfId="13525"/>
    <cellStyle name="Normal 2 3 2 3 3 4 2" xfId="13526"/>
    <cellStyle name="Normal 2 3 2 3 3 4 2 2" xfId="13527"/>
    <cellStyle name="Normal 2 3 2 3 3 4 3" xfId="13528"/>
    <cellStyle name="Normal 2 3 2 3 3 4 4" xfId="13529"/>
    <cellStyle name="Normal 2 3 2 3 3 5" xfId="13530"/>
    <cellStyle name="Normal 2 3 2 3 3 5 2" xfId="13531"/>
    <cellStyle name="Normal 2 3 2 3 3 6" xfId="13532"/>
    <cellStyle name="Normal 2 3 2 3 3 7" xfId="13533"/>
    <cellStyle name="Normal 2 3 2 3 4" xfId="13534"/>
    <cellStyle name="Normal 2 3 2 3 4 2" xfId="13535"/>
    <cellStyle name="Normal 2 3 2 3 4 2 2" xfId="13536"/>
    <cellStyle name="Normal 2 3 2 3 4 2 2 2" xfId="13537"/>
    <cellStyle name="Normal 2 3 2 3 4 2 3" xfId="13538"/>
    <cellStyle name="Normal 2 3 2 3 4 2 4" xfId="13539"/>
    <cellStyle name="Normal 2 3 2 3 4 3" xfId="13540"/>
    <cellStyle name="Normal 2 3 2 3 4 3 2" xfId="13541"/>
    <cellStyle name="Normal 2 3 2 3 4 4" xfId="13542"/>
    <cellStyle name="Normal 2 3 2 3 4 5" xfId="13543"/>
    <cellStyle name="Normal 2 3 2 3 5" xfId="13544"/>
    <cellStyle name="Normal 2 3 2 3 5 2" xfId="13545"/>
    <cellStyle name="Normal 2 3 2 3 5 2 2" xfId="13546"/>
    <cellStyle name="Normal 2 3 2 3 5 3" xfId="13547"/>
    <cellStyle name="Normal 2 3 2 3 5 4" xfId="13548"/>
    <cellStyle name="Normal 2 3 2 3 6" xfId="13549"/>
    <cellStyle name="Normal 2 3 2 3 6 2" xfId="13550"/>
    <cellStyle name="Normal 2 3 2 3 6 2 2" xfId="13551"/>
    <cellStyle name="Normal 2 3 2 3 6 3" xfId="13552"/>
    <cellStyle name="Normal 2 3 2 3 6 4" xfId="13553"/>
    <cellStyle name="Normal 2 3 2 3 7" xfId="13554"/>
    <cellStyle name="Normal 2 3 2 3 7 2" xfId="13555"/>
    <cellStyle name="Normal 2 3 2 3 8" xfId="13556"/>
    <cellStyle name="Normal 2 3 2 3 9" xfId="13557"/>
    <cellStyle name="Normal 2 3 2 3_Tab1" xfId="13558"/>
    <cellStyle name="Normal 2 3 2 4" xfId="1680"/>
    <cellStyle name="Normal 2 3 2 4 2" xfId="13559"/>
    <cellStyle name="Normal 2 3 2 4 2 2" xfId="13560"/>
    <cellStyle name="Normal 2 3 2 4 2 2 2" xfId="13561"/>
    <cellStyle name="Normal 2 3 2 4 2 2 2 2" xfId="13562"/>
    <cellStyle name="Normal 2 3 2 4 2 2 3" xfId="13563"/>
    <cellStyle name="Normal 2 3 2 4 2 2 4" xfId="13564"/>
    <cellStyle name="Normal 2 3 2 4 2 3" xfId="13565"/>
    <cellStyle name="Normal 2 3 2 4 2 3 2" xfId="13566"/>
    <cellStyle name="Normal 2 3 2 4 2 4" xfId="13567"/>
    <cellStyle name="Normal 2 3 2 4 2 5" xfId="13568"/>
    <cellStyle name="Normal 2 3 2 4 3" xfId="13569"/>
    <cellStyle name="Normal 2 3 2 4 3 2" xfId="13570"/>
    <cellStyle name="Normal 2 3 2 4 3 2 2" xfId="13571"/>
    <cellStyle name="Normal 2 3 2 4 3 3" xfId="13572"/>
    <cellStyle name="Normal 2 3 2 4 3 4" xfId="13573"/>
    <cellStyle name="Normal 2 3 2 4 4" xfId="13574"/>
    <cellStyle name="Normal 2 3 2 4 4 2" xfId="13575"/>
    <cellStyle name="Normal 2 3 2 4 4 2 2" xfId="13576"/>
    <cellStyle name="Normal 2 3 2 4 4 3" xfId="13577"/>
    <cellStyle name="Normal 2 3 2 4 4 4" xfId="13578"/>
    <cellStyle name="Normal 2 3 2 4 5" xfId="13579"/>
    <cellStyle name="Normal 2 3 2 4 5 2" xfId="13580"/>
    <cellStyle name="Normal 2 3 2 4 6" xfId="13581"/>
    <cellStyle name="Normal 2 3 2 4 7" xfId="13582"/>
    <cellStyle name="Normal 2 3 2 5" xfId="1681"/>
    <cellStyle name="Normal 2 3 2 5 2" xfId="13583"/>
    <cellStyle name="Normal 2 3 2 5 2 2" xfId="13584"/>
    <cellStyle name="Normal 2 3 2 5 2 2 2" xfId="13585"/>
    <cellStyle name="Normal 2 3 2 5 2 2 2 2" xfId="13586"/>
    <cellStyle name="Normal 2 3 2 5 2 2 3" xfId="13587"/>
    <cellStyle name="Normal 2 3 2 5 2 2 4" xfId="13588"/>
    <cellStyle name="Normal 2 3 2 5 2 3" xfId="13589"/>
    <cellStyle name="Normal 2 3 2 5 2 3 2" xfId="13590"/>
    <cellStyle name="Normal 2 3 2 5 2 4" xfId="13591"/>
    <cellStyle name="Normal 2 3 2 5 2 5" xfId="13592"/>
    <cellStyle name="Normal 2 3 2 5 3" xfId="13593"/>
    <cellStyle name="Normal 2 3 2 5 3 2" xfId="13594"/>
    <cellStyle name="Normal 2 3 2 5 3 2 2" xfId="13595"/>
    <cellStyle name="Normal 2 3 2 5 3 3" xfId="13596"/>
    <cellStyle name="Normal 2 3 2 5 3 4" xfId="13597"/>
    <cellStyle name="Normal 2 3 2 5 4" xfId="13598"/>
    <cellStyle name="Normal 2 3 2 5 4 2" xfId="13599"/>
    <cellStyle name="Normal 2 3 2 5 4 2 2" xfId="13600"/>
    <cellStyle name="Normal 2 3 2 5 4 3" xfId="13601"/>
    <cellStyle name="Normal 2 3 2 5 4 4" xfId="13602"/>
    <cellStyle name="Normal 2 3 2 5 5" xfId="13603"/>
    <cellStyle name="Normal 2 3 2 5 5 2" xfId="13604"/>
    <cellStyle name="Normal 2 3 2 5 6" xfId="13605"/>
    <cellStyle name="Normal 2 3 2 5 7" xfId="13606"/>
    <cellStyle name="Normal 2 3 2 6" xfId="13607"/>
    <cellStyle name="Normal 2 3 2 6 2" xfId="13608"/>
    <cellStyle name="Normal 2 3 2 6 2 2" xfId="13609"/>
    <cellStyle name="Normal 2 3 2 6 2 2 2" xfId="13610"/>
    <cellStyle name="Normal 2 3 2 6 2 3" xfId="13611"/>
    <cellStyle name="Normal 2 3 2 6 2 4" xfId="13612"/>
    <cellStyle name="Normal 2 3 2 6 3" xfId="13613"/>
    <cellStyle name="Normal 2 3 2 6 3 2" xfId="13614"/>
    <cellStyle name="Normal 2 3 2 6 4" xfId="13615"/>
    <cellStyle name="Normal 2 3 2 6 5" xfId="13616"/>
    <cellStyle name="Normal 2 3 2 7" xfId="13617"/>
    <cellStyle name="Normal 2 3 2 7 2" xfId="13618"/>
    <cellStyle name="Normal 2 3 2 7 2 2" xfId="13619"/>
    <cellStyle name="Normal 2 3 2 7 3" xfId="13620"/>
    <cellStyle name="Normal 2 3 2 7 4" xfId="13621"/>
    <cellStyle name="Normal 2 3 2 8" xfId="13622"/>
    <cellStyle name="Normal 2 3 2 8 2" xfId="13623"/>
    <cellStyle name="Normal 2 3 2 8 2 2" xfId="13624"/>
    <cellStyle name="Normal 2 3 2 8 3" xfId="13625"/>
    <cellStyle name="Normal 2 3 2 8 4" xfId="13626"/>
    <cellStyle name="Normal 2 3 2 9" xfId="13627"/>
    <cellStyle name="Normal 2 3 2 9 2" xfId="13628"/>
    <cellStyle name="Normal 2 3 2_Tab1" xfId="13629"/>
    <cellStyle name="Normal 2 3 3" xfId="1682"/>
    <cellStyle name="Normal 2 3 3 10" xfId="13630"/>
    <cellStyle name="Normal 2 3 3 2" xfId="1683"/>
    <cellStyle name="Normal 2 3 3 2 2" xfId="1684"/>
    <cellStyle name="Normal 2 3 3 2 2 2" xfId="13631"/>
    <cellStyle name="Normal 2 3 3 2 2 2 2" xfId="13632"/>
    <cellStyle name="Normal 2 3 3 2 2 2 2 2" xfId="13633"/>
    <cellStyle name="Normal 2 3 3 2 2 2 2 2 2" xfId="13634"/>
    <cellStyle name="Normal 2 3 3 2 2 2 2 3" xfId="13635"/>
    <cellStyle name="Normal 2 3 3 2 2 2 2 4" xfId="13636"/>
    <cellStyle name="Normal 2 3 3 2 2 2 3" xfId="13637"/>
    <cellStyle name="Normal 2 3 3 2 2 2 3 2" xfId="13638"/>
    <cellStyle name="Normal 2 3 3 2 2 2 4" xfId="13639"/>
    <cellStyle name="Normal 2 3 3 2 2 2 5" xfId="13640"/>
    <cellStyle name="Normal 2 3 3 2 2 3" xfId="13641"/>
    <cellStyle name="Normal 2 3 3 2 2 3 2" xfId="13642"/>
    <cellStyle name="Normal 2 3 3 2 2 3 2 2" xfId="13643"/>
    <cellStyle name="Normal 2 3 3 2 2 3 3" xfId="13644"/>
    <cellStyle name="Normal 2 3 3 2 2 3 4" xfId="13645"/>
    <cellStyle name="Normal 2 3 3 2 2 4" xfId="13646"/>
    <cellStyle name="Normal 2 3 3 2 2 4 2" xfId="13647"/>
    <cellStyle name="Normal 2 3 3 2 2 4 2 2" xfId="13648"/>
    <cellStyle name="Normal 2 3 3 2 2 4 3" xfId="13649"/>
    <cellStyle name="Normal 2 3 3 2 2 4 4" xfId="13650"/>
    <cellStyle name="Normal 2 3 3 2 2 5" xfId="13651"/>
    <cellStyle name="Normal 2 3 3 2 2 5 2" xfId="13652"/>
    <cellStyle name="Normal 2 3 3 2 2 6" xfId="13653"/>
    <cellStyle name="Normal 2 3 3 2 2 7" xfId="13654"/>
    <cellStyle name="Normal 2 3 3 2 3" xfId="1685"/>
    <cellStyle name="Normal 2 3 3 2 3 2" xfId="13655"/>
    <cellStyle name="Normal 2 3 3 2 3 2 2" xfId="13656"/>
    <cellStyle name="Normal 2 3 3 2 3 2 2 2" xfId="13657"/>
    <cellStyle name="Normal 2 3 3 2 3 2 2 2 2" xfId="13658"/>
    <cellStyle name="Normal 2 3 3 2 3 2 2 3" xfId="13659"/>
    <cellStyle name="Normal 2 3 3 2 3 2 2 4" xfId="13660"/>
    <cellStyle name="Normal 2 3 3 2 3 2 3" xfId="13661"/>
    <cellStyle name="Normal 2 3 3 2 3 2 3 2" xfId="13662"/>
    <cellStyle name="Normal 2 3 3 2 3 2 4" xfId="13663"/>
    <cellStyle name="Normal 2 3 3 2 3 2 5" xfId="13664"/>
    <cellStyle name="Normal 2 3 3 2 3 3" xfId="13665"/>
    <cellStyle name="Normal 2 3 3 2 3 3 2" xfId="13666"/>
    <cellStyle name="Normal 2 3 3 2 3 3 2 2" xfId="13667"/>
    <cellStyle name="Normal 2 3 3 2 3 3 3" xfId="13668"/>
    <cellStyle name="Normal 2 3 3 2 3 3 4" xfId="13669"/>
    <cellStyle name="Normal 2 3 3 2 3 4" xfId="13670"/>
    <cellStyle name="Normal 2 3 3 2 3 4 2" xfId="13671"/>
    <cellStyle name="Normal 2 3 3 2 3 4 2 2" xfId="13672"/>
    <cellStyle name="Normal 2 3 3 2 3 4 3" xfId="13673"/>
    <cellStyle name="Normal 2 3 3 2 3 4 4" xfId="13674"/>
    <cellStyle name="Normal 2 3 3 2 3 5" xfId="13675"/>
    <cellStyle name="Normal 2 3 3 2 3 5 2" xfId="13676"/>
    <cellStyle name="Normal 2 3 3 2 3 6" xfId="13677"/>
    <cellStyle name="Normal 2 3 3 2 3 7" xfId="13678"/>
    <cellStyle name="Normal 2 3 3 2 4" xfId="13679"/>
    <cellStyle name="Normal 2 3 3 2 4 2" xfId="13680"/>
    <cellStyle name="Normal 2 3 3 2 4 2 2" xfId="13681"/>
    <cellStyle name="Normal 2 3 3 2 4 2 2 2" xfId="13682"/>
    <cellStyle name="Normal 2 3 3 2 4 2 3" xfId="13683"/>
    <cellStyle name="Normal 2 3 3 2 4 2 4" xfId="13684"/>
    <cellStyle name="Normal 2 3 3 2 4 3" xfId="13685"/>
    <cellStyle name="Normal 2 3 3 2 4 3 2" xfId="13686"/>
    <cellStyle name="Normal 2 3 3 2 4 4" xfId="13687"/>
    <cellStyle name="Normal 2 3 3 2 4 5" xfId="13688"/>
    <cellStyle name="Normal 2 3 3 2 5" xfId="13689"/>
    <cellStyle name="Normal 2 3 3 2 5 2" xfId="13690"/>
    <cellStyle name="Normal 2 3 3 2 5 2 2" xfId="13691"/>
    <cellStyle name="Normal 2 3 3 2 5 3" xfId="13692"/>
    <cellStyle name="Normal 2 3 3 2 5 4" xfId="13693"/>
    <cellStyle name="Normal 2 3 3 2 6" xfId="13694"/>
    <cellStyle name="Normal 2 3 3 2 6 2" xfId="13695"/>
    <cellStyle name="Normal 2 3 3 2 6 2 2" xfId="13696"/>
    <cellStyle name="Normal 2 3 3 2 6 3" xfId="13697"/>
    <cellStyle name="Normal 2 3 3 2 6 4" xfId="13698"/>
    <cellStyle name="Normal 2 3 3 2 7" xfId="13699"/>
    <cellStyle name="Normal 2 3 3 2 7 2" xfId="13700"/>
    <cellStyle name="Normal 2 3 3 2 8" xfId="13701"/>
    <cellStyle name="Normal 2 3 3 2 9" xfId="13702"/>
    <cellStyle name="Normal 2 3 3 2_Tab1" xfId="13703"/>
    <cellStyle name="Normal 2 3 3 3" xfId="1686"/>
    <cellStyle name="Normal 2 3 3 3 2" xfId="13704"/>
    <cellStyle name="Normal 2 3 3 3 2 2" xfId="13705"/>
    <cellStyle name="Normal 2 3 3 3 2 2 2" xfId="13706"/>
    <cellStyle name="Normal 2 3 3 3 2 2 2 2" xfId="13707"/>
    <cellStyle name="Normal 2 3 3 3 2 2 3" xfId="13708"/>
    <cellStyle name="Normal 2 3 3 3 2 2 4" xfId="13709"/>
    <cellStyle name="Normal 2 3 3 3 2 3" xfId="13710"/>
    <cellStyle name="Normal 2 3 3 3 2 3 2" xfId="13711"/>
    <cellStyle name="Normal 2 3 3 3 2 4" xfId="13712"/>
    <cellStyle name="Normal 2 3 3 3 2 5" xfId="13713"/>
    <cellStyle name="Normal 2 3 3 3 3" xfId="13714"/>
    <cellStyle name="Normal 2 3 3 3 3 2" xfId="13715"/>
    <cellStyle name="Normal 2 3 3 3 3 2 2" xfId="13716"/>
    <cellStyle name="Normal 2 3 3 3 3 3" xfId="13717"/>
    <cellStyle name="Normal 2 3 3 3 3 4" xfId="13718"/>
    <cellStyle name="Normal 2 3 3 3 4" xfId="13719"/>
    <cellStyle name="Normal 2 3 3 3 4 2" xfId="13720"/>
    <cellStyle name="Normal 2 3 3 3 4 2 2" xfId="13721"/>
    <cellStyle name="Normal 2 3 3 3 4 3" xfId="13722"/>
    <cellStyle name="Normal 2 3 3 3 4 4" xfId="13723"/>
    <cellStyle name="Normal 2 3 3 3 5" xfId="13724"/>
    <cellStyle name="Normal 2 3 3 3 5 2" xfId="13725"/>
    <cellStyle name="Normal 2 3 3 3 6" xfId="13726"/>
    <cellStyle name="Normal 2 3 3 3 7" xfId="13727"/>
    <cellStyle name="Normal 2 3 3 4" xfId="1687"/>
    <cellStyle name="Normal 2 3 3 4 2" xfId="13728"/>
    <cellStyle name="Normal 2 3 3 4 2 2" xfId="13729"/>
    <cellStyle name="Normal 2 3 3 4 2 2 2" xfId="13730"/>
    <cellStyle name="Normal 2 3 3 4 2 2 2 2" xfId="13731"/>
    <cellStyle name="Normal 2 3 3 4 2 2 3" xfId="13732"/>
    <cellStyle name="Normal 2 3 3 4 2 2 4" xfId="13733"/>
    <cellStyle name="Normal 2 3 3 4 2 3" xfId="13734"/>
    <cellStyle name="Normal 2 3 3 4 2 3 2" xfId="13735"/>
    <cellStyle name="Normal 2 3 3 4 2 4" xfId="13736"/>
    <cellStyle name="Normal 2 3 3 4 2 5" xfId="13737"/>
    <cellStyle name="Normal 2 3 3 4 3" xfId="13738"/>
    <cellStyle name="Normal 2 3 3 4 3 2" xfId="13739"/>
    <cellStyle name="Normal 2 3 3 4 3 2 2" xfId="13740"/>
    <cellStyle name="Normal 2 3 3 4 3 3" xfId="13741"/>
    <cellStyle name="Normal 2 3 3 4 3 4" xfId="13742"/>
    <cellStyle name="Normal 2 3 3 4 4" xfId="13743"/>
    <cellStyle name="Normal 2 3 3 4 4 2" xfId="13744"/>
    <cellStyle name="Normal 2 3 3 4 4 2 2" xfId="13745"/>
    <cellStyle name="Normal 2 3 3 4 4 3" xfId="13746"/>
    <cellStyle name="Normal 2 3 3 4 4 4" xfId="13747"/>
    <cellStyle name="Normal 2 3 3 4 5" xfId="13748"/>
    <cellStyle name="Normal 2 3 3 4 5 2" xfId="13749"/>
    <cellStyle name="Normal 2 3 3 4 6" xfId="13750"/>
    <cellStyle name="Normal 2 3 3 4 7" xfId="13751"/>
    <cellStyle name="Normal 2 3 3 5" xfId="13752"/>
    <cellStyle name="Normal 2 3 3 5 2" xfId="13753"/>
    <cellStyle name="Normal 2 3 3 5 2 2" xfId="13754"/>
    <cellStyle name="Normal 2 3 3 5 2 2 2" xfId="13755"/>
    <cellStyle name="Normal 2 3 3 5 2 3" xfId="13756"/>
    <cellStyle name="Normal 2 3 3 5 2 4" xfId="13757"/>
    <cellStyle name="Normal 2 3 3 5 3" xfId="13758"/>
    <cellStyle name="Normal 2 3 3 5 3 2" xfId="13759"/>
    <cellStyle name="Normal 2 3 3 5 4" xfId="13760"/>
    <cellStyle name="Normal 2 3 3 5 5" xfId="13761"/>
    <cellStyle name="Normal 2 3 3 6" xfId="13762"/>
    <cellStyle name="Normal 2 3 3 6 2" xfId="13763"/>
    <cellStyle name="Normal 2 3 3 6 2 2" xfId="13764"/>
    <cellStyle name="Normal 2 3 3 6 3" xfId="13765"/>
    <cellStyle name="Normal 2 3 3 6 4" xfId="13766"/>
    <cellStyle name="Normal 2 3 3 7" xfId="13767"/>
    <cellStyle name="Normal 2 3 3 7 2" xfId="13768"/>
    <cellStyle name="Normal 2 3 3 7 2 2" xfId="13769"/>
    <cellStyle name="Normal 2 3 3 7 3" xfId="13770"/>
    <cellStyle name="Normal 2 3 3 7 4" xfId="13771"/>
    <cellStyle name="Normal 2 3 3 8" xfId="13772"/>
    <cellStyle name="Normal 2 3 3 8 2" xfId="13773"/>
    <cellStyle name="Normal 2 3 3 9" xfId="13774"/>
    <cellStyle name="Normal 2 3 3_Tab1" xfId="13775"/>
    <cellStyle name="Normal 2 3 4" xfId="1688"/>
    <cellStyle name="Normal 2 3 4 2" xfId="1689"/>
    <cellStyle name="Normal 2 3 4 2 2" xfId="13776"/>
    <cellStyle name="Normal 2 3 4 2 2 2" xfId="13777"/>
    <cellStyle name="Normal 2 3 4 2 2 2 2" xfId="13778"/>
    <cellStyle name="Normal 2 3 4 2 2 2 2 2" xfId="13779"/>
    <cellStyle name="Normal 2 3 4 2 2 2 3" xfId="13780"/>
    <cellStyle name="Normal 2 3 4 2 2 2 4" xfId="13781"/>
    <cellStyle name="Normal 2 3 4 2 2 3" xfId="13782"/>
    <cellStyle name="Normal 2 3 4 2 2 3 2" xfId="13783"/>
    <cellStyle name="Normal 2 3 4 2 2 4" xfId="13784"/>
    <cellStyle name="Normal 2 3 4 2 2 5" xfId="13785"/>
    <cellStyle name="Normal 2 3 4 2 3" xfId="13786"/>
    <cellStyle name="Normal 2 3 4 2 3 2" xfId="13787"/>
    <cellStyle name="Normal 2 3 4 2 3 2 2" xfId="13788"/>
    <cellStyle name="Normal 2 3 4 2 3 3" xfId="13789"/>
    <cellStyle name="Normal 2 3 4 2 3 4" xfId="13790"/>
    <cellStyle name="Normal 2 3 4 2 4" xfId="13791"/>
    <cellStyle name="Normal 2 3 4 2 4 2" xfId="13792"/>
    <cellStyle name="Normal 2 3 4 2 4 2 2" xfId="13793"/>
    <cellStyle name="Normal 2 3 4 2 4 3" xfId="13794"/>
    <cellStyle name="Normal 2 3 4 2 4 4" xfId="13795"/>
    <cellStyle name="Normal 2 3 4 2 5" xfId="13796"/>
    <cellStyle name="Normal 2 3 4 2 5 2" xfId="13797"/>
    <cellStyle name="Normal 2 3 4 2 6" xfId="13798"/>
    <cellStyle name="Normal 2 3 4 2 7" xfId="13799"/>
    <cellStyle name="Normal 2 3 4 3" xfId="1690"/>
    <cellStyle name="Normal 2 3 4 3 2" xfId="13800"/>
    <cellStyle name="Normal 2 3 4 3 2 2" xfId="13801"/>
    <cellStyle name="Normal 2 3 4 3 2 2 2" xfId="13802"/>
    <cellStyle name="Normal 2 3 4 3 2 2 2 2" xfId="13803"/>
    <cellStyle name="Normal 2 3 4 3 2 2 3" xfId="13804"/>
    <cellStyle name="Normal 2 3 4 3 2 2 4" xfId="13805"/>
    <cellStyle name="Normal 2 3 4 3 2 3" xfId="13806"/>
    <cellStyle name="Normal 2 3 4 3 2 3 2" xfId="13807"/>
    <cellStyle name="Normal 2 3 4 3 2 4" xfId="13808"/>
    <cellStyle name="Normal 2 3 4 3 2 5" xfId="13809"/>
    <cellStyle name="Normal 2 3 4 3 3" xfId="13810"/>
    <cellStyle name="Normal 2 3 4 3 3 2" xfId="13811"/>
    <cellStyle name="Normal 2 3 4 3 3 2 2" xfId="13812"/>
    <cellStyle name="Normal 2 3 4 3 3 3" xfId="13813"/>
    <cellStyle name="Normal 2 3 4 3 3 4" xfId="13814"/>
    <cellStyle name="Normal 2 3 4 3 4" xfId="13815"/>
    <cellStyle name="Normal 2 3 4 3 4 2" xfId="13816"/>
    <cellStyle name="Normal 2 3 4 3 4 2 2" xfId="13817"/>
    <cellStyle name="Normal 2 3 4 3 4 3" xfId="13818"/>
    <cellStyle name="Normal 2 3 4 3 4 4" xfId="13819"/>
    <cellStyle name="Normal 2 3 4 3 5" xfId="13820"/>
    <cellStyle name="Normal 2 3 4 3 5 2" xfId="13821"/>
    <cellStyle name="Normal 2 3 4 3 6" xfId="13822"/>
    <cellStyle name="Normal 2 3 4 3 7" xfId="13823"/>
    <cellStyle name="Normal 2 3 4 4" xfId="13824"/>
    <cellStyle name="Normal 2 3 4 4 2" xfId="13825"/>
    <cellStyle name="Normal 2 3 4 4 2 2" xfId="13826"/>
    <cellStyle name="Normal 2 3 4 4 2 2 2" xfId="13827"/>
    <cellStyle name="Normal 2 3 4 4 2 3" xfId="13828"/>
    <cellStyle name="Normal 2 3 4 4 2 4" xfId="13829"/>
    <cellStyle name="Normal 2 3 4 4 3" xfId="13830"/>
    <cellStyle name="Normal 2 3 4 4 3 2" xfId="13831"/>
    <cellStyle name="Normal 2 3 4 4 4" xfId="13832"/>
    <cellStyle name="Normal 2 3 4 4 5" xfId="13833"/>
    <cellStyle name="Normal 2 3 4 5" xfId="13834"/>
    <cellStyle name="Normal 2 3 4 5 2" xfId="13835"/>
    <cellStyle name="Normal 2 3 4 5 2 2" xfId="13836"/>
    <cellStyle name="Normal 2 3 4 5 3" xfId="13837"/>
    <cellStyle name="Normal 2 3 4 5 4" xfId="13838"/>
    <cellStyle name="Normal 2 3 4 6" xfId="13839"/>
    <cellStyle name="Normal 2 3 4 6 2" xfId="13840"/>
    <cellStyle name="Normal 2 3 4 6 2 2" xfId="13841"/>
    <cellStyle name="Normal 2 3 4 6 3" xfId="13842"/>
    <cellStyle name="Normal 2 3 4 6 4" xfId="13843"/>
    <cellStyle name="Normal 2 3 4 7" xfId="13844"/>
    <cellStyle name="Normal 2 3 4 7 2" xfId="13845"/>
    <cellStyle name="Normal 2 3 4 8" xfId="13846"/>
    <cellStyle name="Normal 2 3 4 9" xfId="13847"/>
    <cellStyle name="Normal 2 3 4_Tab1" xfId="13848"/>
    <cellStyle name="Normal 2 3 5" xfId="1691"/>
    <cellStyle name="Normal 2 3 5 2" xfId="13849"/>
    <cellStyle name="Normal 2 3 5 2 2" xfId="13850"/>
    <cellStyle name="Normal 2 3 5 2 2 2" xfId="13851"/>
    <cellStyle name="Normal 2 3 5 2 2 2 2" xfId="13852"/>
    <cellStyle name="Normal 2 3 5 2 2 3" xfId="13853"/>
    <cellStyle name="Normal 2 3 5 2 2 4" xfId="13854"/>
    <cellStyle name="Normal 2 3 5 2 3" xfId="13855"/>
    <cellStyle name="Normal 2 3 5 2 3 2" xfId="13856"/>
    <cellStyle name="Normal 2 3 5 2 4" xfId="13857"/>
    <cellStyle name="Normal 2 3 5 2 5" xfId="13858"/>
    <cellStyle name="Normal 2 3 5 3" xfId="13859"/>
    <cellStyle name="Normal 2 3 5 3 2" xfId="13860"/>
    <cellStyle name="Normal 2 3 5 3 2 2" xfId="13861"/>
    <cellStyle name="Normal 2 3 5 3 3" xfId="13862"/>
    <cellStyle name="Normal 2 3 5 3 4" xfId="13863"/>
    <cellStyle name="Normal 2 3 5 4" xfId="13864"/>
    <cellStyle name="Normal 2 3 5 4 2" xfId="13865"/>
    <cellStyle name="Normal 2 3 5 4 2 2" xfId="13866"/>
    <cellStyle name="Normal 2 3 5 4 3" xfId="13867"/>
    <cellStyle name="Normal 2 3 5 4 4" xfId="13868"/>
    <cellStyle name="Normal 2 3 5 5" xfId="13869"/>
    <cellStyle name="Normal 2 3 5 5 2" xfId="13870"/>
    <cellStyle name="Normal 2 3 5 6" xfId="13871"/>
    <cellStyle name="Normal 2 3 5 7" xfId="13872"/>
    <cellStyle name="Normal 2 3 6" xfId="1692"/>
    <cellStyle name="Normal 2 3 6 2" xfId="13873"/>
    <cellStyle name="Normal 2 3 6 2 2" xfId="13874"/>
    <cellStyle name="Normal 2 3 6 2 2 2" xfId="13875"/>
    <cellStyle name="Normal 2 3 6 2 2 2 2" xfId="13876"/>
    <cellStyle name="Normal 2 3 6 2 2 3" xfId="13877"/>
    <cellStyle name="Normal 2 3 6 2 2 4" xfId="13878"/>
    <cellStyle name="Normal 2 3 6 2 3" xfId="13879"/>
    <cellStyle name="Normal 2 3 6 2 3 2" xfId="13880"/>
    <cellStyle name="Normal 2 3 6 2 4" xfId="13881"/>
    <cellStyle name="Normal 2 3 6 2 5" xfId="13882"/>
    <cellStyle name="Normal 2 3 6 3" xfId="13883"/>
    <cellStyle name="Normal 2 3 6 3 2" xfId="13884"/>
    <cellStyle name="Normal 2 3 6 3 2 2" xfId="13885"/>
    <cellStyle name="Normal 2 3 6 3 3" xfId="13886"/>
    <cellStyle name="Normal 2 3 6 3 4" xfId="13887"/>
    <cellStyle name="Normal 2 3 6 4" xfId="13888"/>
    <cellStyle name="Normal 2 3 6 4 2" xfId="13889"/>
    <cellStyle name="Normal 2 3 6 4 2 2" xfId="13890"/>
    <cellStyle name="Normal 2 3 6 4 3" xfId="13891"/>
    <cellStyle name="Normal 2 3 6 4 4" xfId="13892"/>
    <cellStyle name="Normal 2 3 6 5" xfId="13893"/>
    <cellStyle name="Normal 2 3 6 5 2" xfId="13894"/>
    <cellStyle name="Normal 2 3 6 6" xfId="13895"/>
    <cellStyle name="Normal 2 3 6 7" xfId="13896"/>
    <cellStyle name="Normal 2 3 7" xfId="1693"/>
    <cellStyle name="Normal 2 3 7 2" xfId="13897"/>
    <cellStyle name="Normal 2 3 7 2 2" xfId="13898"/>
    <cellStyle name="Normal 2 3 7 2 2 2" xfId="13899"/>
    <cellStyle name="Normal 2 3 7 2 3" xfId="13900"/>
    <cellStyle name="Normal 2 3 7 2 4" xfId="13901"/>
    <cellStyle name="Normal 2 3 7 3" xfId="13902"/>
    <cellStyle name="Normal 2 3 7 3 2" xfId="13903"/>
    <cellStyle name="Normal 2 3 7 4" xfId="13904"/>
    <cellStyle name="Normal 2 3 7 5" xfId="13905"/>
    <cellStyle name="Normal 2 3 8" xfId="1694"/>
    <cellStyle name="Normal 2 3 8 2" xfId="13906"/>
    <cellStyle name="Normal 2 3 8 2 2" xfId="13907"/>
    <cellStyle name="Normal 2 3 8 3" xfId="13908"/>
    <cellStyle name="Normal 2 3 8 4" xfId="13909"/>
    <cellStyle name="Normal 2 3 9" xfId="13910"/>
    <cellStyle name="Normal 2 3 9 2" xfId="13911"/>
    <cellStyle name="Normal 2 3 9 2 2" xfId="13912"/>
    <cellStyle name="Normal 2 3 9 3" xfId="13913"/>
    <cellStyle name="Normal 2 3 9 4" xfId="13914"/>
    <cellStyle name="Normal 2 3_Tab1" xfId="13915"/>
    <cellStyle name="Normal 2 30" xfId="13916"/>
    <cellStyle name="Normal 2 31" xfId="13917"/>
    <cellStyle name="Normal 2 32" xfId="13918"/>
    <cellStyle name="Normal 2 33" xfId="13919"/>
    <cellStyle name="Normal 2 4" xfId="1695"/>
    <cellStyle name="Normal 2 4 10" xfId="13920"/>
    <cellStyle name="Normal 2 4 10 2" xfId="13921"/>
    <cellStyle name="Normal 2 4 11" xfId="13922"/>
    <cellStyle name="Normal 2 4 12" xfId="13923"/>
    <cellStyle name="Normal 2 4 2" xfId="1696"/>
    <cellStyle name="Normal 2 4 2 10" xfId="13924"/>
    <cellStyle name="Normal 2 4 2 11" xfId="13925"/>
    <cellStyle name="Normal 2 4 2 2" xfId="1697"/>
    <cellStyle name="Normal 2 4 2 2 10" xfId="13926"/>
    <cellStyle name="Normal 2 4 2 2 2" xfId="1698"/>
    <cellStyle name="Normal 2 4 2 2 2 2" xfId="1699"/>
    <cellStyle name="Normal 2 4 2 2 2 2 2" xfId="13927"/>
    <cellStyle name="Normal 2 4 2 2 2 2 2 2" xfId="13928"/>
    <cellStyle name="Normal 2 4 2 2 2 2 2 2 2" xfId="13929"/>
    <cellStyle name="Normal 2 4 2 2 2 2 2 2 2 2" xfId="13930"/>
    <cellStyle name="Normal 2 4 2 2 2 2 2 2 3" xfId="13931"/>
    <cellStyle name="Normal 2 4 2 2 2 2 2 2 4" xfId="13932"/>
    <cellStyle name="Normal 2 4 2 2 2 2 2 3" xfId="13933"/>
    <cellStyle name="Normal 2 4 2 2 2 2 2 3 2" xfId="13934"/>
    <cellStyle name="Normal 2 4 2 2 2 2 2 4" xfId="13935"/>
    <cellStyle name="Normal 2 4 2 2 2 2 2 5" xfId="13936"/>
    <cellStyle name="Normal 2 4 2 2 2 2 3" xfId="13937"/>
    <cellStyle name="Normal 2 4 2 2 2 2 3 2" xfId="13938"/>
    <cellStyle name="Normal 2 4 2 2 2 2 3 2 2" xfId="13939"/>
    <cellStyle name="Normal 2 4 2 2 2 2 3 3" xfId="13940"/>
    <cellStyle name="Normal 2 4 2 2 2 2 3 4" xfId="13941"/>
    <cellStyle name="Normal 2 4 2 2 2 2 4" xfId="13942"/>
    <cellStyle name="Normal 2 4 2 2 2 2 4 2" xfId="13943"/>
    <cellStyle name="Normal 2 4 2 2 2 2 4 2 2" xfId="13944"/>
    <cellStyle name="Normal 2 4 2 2 2 2 4 3" xfId="13945"/>
    <cellStyle name="Normal 2 4 2 2 2 2 4 4" xfId="13946"/>
    <cellStyle name="Normal 2 4 2 2 2 2 5" xfId="13947"/>
    <cellStyle name="Normal 2 4 2 2 2 2 5 2" xfId="13948"/>
    <cellStyle name="Normal 2 4 2 2 2 2 6" xfId="13949"/>
    <cellStyle name="Normal 2 4 2 2 2 2 7" xfId="13950"/>
    <cellStyle name="Normal 2 4 2 2 2 3" xfId="1700"/>
    <cellStyle name="Normal 2 4 2 2 2 3 2" xfId="13951"/>
    <cellStyle name="Normal 2 4 2 2 2 3 2 2" xfId="13952"/>
    <cellStyle name="Normal 2 4 2 2 2 3 2 2 2" xfId="13953"/>
    <cellStyle name="Normal 2 4 2 2 2 3 2 2 2 2" xfId="13954"/>
    <cellStyle name="Normal 2 4 2 2 2 3 2 2 3" xfId="13955"/>
    <cellStyle name="Normal 2 4 2 2 2 3 2 2 4" xfId="13956"/>
    <cellStyle name="Normal 2 4 2 2 2 3 2 3" xfId="13957"/>
    <cellStyle name="Normal 2 4 2 2 2 3 2 3 2" xfId="13958"/>
    <cellStyle name="Normal 2 4 2 2 2 3 2 4" xfId="13959"/>
    <cellStyle name="Normal 2 4 2 2 2 3 2 5" xfId="13960"/>
    <cellStyle name="Normal 2 4 2 2 2 3 3" xfId="13961"/>
    <cellStyle name="Normal 2 4 2 2 2 3 3 2" xfId="13962"/>
    <cellStyle name="Normal 2 4 2 2 2 3 3 2 2" xfId="13963"/>
    <cellStyle name="Normal 2 4 2 2 2 3 3 3" xfId="13964"/>
    <cellStyle name="Normal 2 4 2 2 2 3 3 4" xfId="13965"/>
    <cellStyle name="Normal 2 4 2 2 2 3 4" xfId="13966"/>
    <cellStyle name="Normal 2 4 2 2 2 3 4 2" xfId="13967"/>
    <cellStyle name="Normal 2 4 2 2 2 3 4 2 2" xfId="13968"/>
    <cellStyle name="Normal 2 4 2 2 2 3 4 3" xfId="13969"/>
    <cellStyle name="Normal 2 4 2 2 2 3 4 4" xfId="13970"/>
    <cellStyle name="Normal 2 4 2 2 2 3 5" xfId="13971"/>
    <cellStyle name="Normal 2 4 2 2 2 3 5 2" xfId="13972"/>
    <cellStyle name="Normal 2 4 2 2 2 3 6" xfId="13973"/>
    <cellStyle name="Normal 2 4 2 2 2 3 7" xfId="13974"/>
    <cellStyle name="Normal 2 4 2 2 2 4" xfId="13975"/>
    <cellStyle name="Normal 2 4 2 2 2 4 2" xfId="13976"/>
    <cellStyle name="Normal 2 4 2 2 2 4 2 2" xfId="13977"/>
    <cellStyle name="Normal 2 4 2 2 2 4 2 2 2" xfId="13978"/>
    <cellStyle name="Normal 2 4 2 2 2 4 2 3" xfId="13979"/>
    <cellStyle name="Normal 2 4 2 2 2 4 2 4" xfId="13980"/>
    <cellStyle name="Normal 2 4 2 2 2 4 3" xfId="13981"/>
    <cellStyle name="Normal 2 4 2 2 2 4 3 2" xfId="13982"/>
    <cellStyle name="Normal 2 4 2 2 2 4 4" xfId="13983"/>
    <cellStyle name="Normal 2 4 2 2 2 4 5" xfId="13984"/>
    <cellStyle name="Normal 2 4 2 2 2 5" xfId="13985"/>
    <cellStyle name="Normal 2 4 2 2 2 5 2" xfId="13986"/>
    <cellStyle name="Normal 2 4 2 2 2 5 2 2" xfId="13987"/>
    <cellStyle name="Normal 2 4 2 2 2 5 3" xfId="13988"/>
    <cellStyle name="Normal 2 4 2 2 2 5 4" xfId="13989"/>
    <cellStyle name="Normal 2 4 2 2 2 6" xfId="13990"/>
    <cellStyle name="Normal 2 4 2 2 2 6 2" xfId="13991"/>
    <cellStyle name="Normal 2 4 2 2 2 6 2 2" xfId="13992"/>
    <cellStyle name="Normal 2 4 2 2 2 6 3" xfId="13993"/>
    <cellStyle name="Normal 2 4 2 2 2 6 4" xfId="13994"/>
    <cellStyle name="Normal 2 4 2 2 2 7" xfId="13995"/>
    <cellStyle name="Normal 2 4 2 2 2 7 2" xfId="13996"/>
    <cellStyle name="Normal 2 4 2 2 2 8" xfId="13997"/>
    <cellStyle name="Normal 2 4 2 2 2 9" xfId="13998"/>
    <cellStyle name="Normal 2 4 2 2 2_Tab1" xfId="13999"/>
    <cellStyle name="Normal 2 4 2 2 3" xfId="1701"/>
    <cellStyle name="Normal 2 4 2 2 3 2" xfId="14000"/>
    <cellStyle name="Normal 2 4 2 2 3 2 2" xfId="14001"/>
    <cellStyle name="Normal 2 4 2 2 3 2 2 2" xfId="14002"/>
    <cellStyle name="Normal 2 4 2 2 3 2 2 2 2" xfId="14003"/>
    <cellStyle name="Normal 2 4 2 2 3 2 2 3" xfId="14004"/>
    <cellStyle name="Normal 2 4 2 2 3 2 2 4" xfId="14005"/>
    <cellStyle name="Normal 2 4 2 2 3 2 3" xfId="14006"/>
    <cellStyle name="Normal 2 4 2 2 3 2 3 2" xfId="14007"/>
    <cellStyle name="Normal 2 4 2 2 3 2 4" xfId="14008"/>
    <cellStyle name="Normal 2 4 2 2 3 2 5" xfId="14009"/>
    <cellStyle name="Normal 2 4 2 2 3 3" xfId="14010"/>
    <cellStyle name="Normal 2 4 2 2 3 3 2" xfId="14011"/>
    <cellStyle name="Normal 2 4 2 2 3 3 2 2" xfId="14012"/>
    <cellStyle name="Normal 2 4 2 2 3 3 3" xfId="14013"/>
    <cellStyle name="Normal 2 4 2 2 3 3 4" xfId="14014"/>
    <cellStyle name="Normal 2 4 2 2 3 4" xfId="14015"/>
    <cellStyle name="Normal 2 4 2 2 3 4 2" xfId="14016"/>
    <cellStyle name="Normal 2 4 2 2 3 4 2 2" xfId="14017"/>
    <cellStyle name="Normal 2 4 2 2 3 4 3" xfId="14018"/>
    <cellStyle name="Normal 2 4 2 2 3 4 4" xfId="14019"/>
    <cellStyle name="Normal 2 4 2 2 3 5" xfId="14020"/>
    <cellStyle name="Normal 2 4 2 2 3 5 2" xfId="14021"/>
    <cellStyle name="Normal 2 4 2 2 3 6" xfId="14022"/>
    <cellStyle name="Normal 2 4 2 2 3 7" xfId="14023"/>
    <cellStyle name="Normal 2 4 2 2 4" xfId="1702"/>
    <cellStyle name="Normal 2 4 2 2 4 2" xfId="14024"/>
    <cellStyle name="Normal 2 4 2 2 4 2 2" xfId="14025"/>
    <cellStyle name="Normal 2 4 2 2 4 2 2 2" xfId="14026"/>
    <cellStyle name="Normal 2 4 2 2 4 2 2 2 2" xfId="14027"/>
    <cellStyle name="Normal 2 4 2 2 4 2 2 3" xfId="14028"/>
    <cellStyle name="Normal 2 4 2 2 4 2 2 4" xfId="14029"/>
    <cellStyle name="Normal 2 4 2 2 4 2 3" xfId="14030"/>
    <cellStyle name="Normal 2 4 2 2 4 2 3 2" xfId="14031"/>
    <cellStyle name="Normal 2 4 2 2 4 2 4" xfId="14032"/>
    <cellStyle name="Normal 2 4 2 2 4 2 5" xfId="14033"/>
    <cellStyle name="Normal 2 4 2 2 4 3" xfId="14034"/>
    <cellStyle name="Normal 2 4 2 2 4 3 2" xfId="14035"/>
    <cellStyle name="Normal 2 4 2 2 4 3 2 2" xfId="14036"/>
    <cellStyle name="Normal 2 4 2 2 4 3 3" xfId="14037"/>
    <cellStyle name="Normal 2 4 2 2 4 3 4" xfId="14038"/>
    <cellStyle name="Normal 2 4 2 2 4 4" xfId="14039"/>
    <cellStyle name="Normal 2 4 2 2 4 4 2" xfId="14040"/>
    <cellStyle name="Normal 2 4 2 2 4 4 2 2" xfId="14041"/>
    <cellStyle name="Normal 2 4 2 2 4 4 3" xfId="14042"/>
    <cellStyle name="Normal 2 4 2 2 4 4 4" xfId="14043"/>
    <cellStyle name="Normal 2 4 2 2 4 5" xfId="14044"/>
    <cellStyle name="Normal 2 4 2 2 4 5 2" xfId="14045"/>
    <cellStyle name="Normal 2 4 2 2 4 6" xfId="14046"/>
    <cellStyle name="Normal 2 4 2 2 4 7" xfId="14047"/>
    <cellStyle name="Normal 2 4 2 2 5" xfId="14048"/>
    <cellStyle name="Normal 2 4 2 2 5 2" xfId="14049"/>
    <cellStyle name="Normal 2 4 2 2 5 2 2" xfId="14050"/>
    <cellStyle name="Normal 2 4 2 2 5 2 2 2" xfId="14051"/>
    <cellStyle name="Normal 2 4 2 2 5 2 3" xfId="14052"/>
    <cellStyle name="Normal 2 4 2 2 5 2 4" xfId="14053"/>
    <cellStyle name="Normal 2 4 2 2 5 3" xfId="14054"/>
    <cellStyle name="Normal 2 4 2 2 5 3 2" xfId="14055"/>
    <cellStyle name="Normal 2 4 2 2 5 4" xfId="14056"/>
    <cellStyle name="Normal 2 4 2 2 5 5" xfId="14057"/>
    <cellStyle name="Normal 2 4 2 2 6" xfId="14058"/>
    <cellStyle name="Normal 2 4 2 2 6 2" xfId="14059"/>
    <cellStyle name="Normal 2 4 2 2 6 2 2" xfId="14060"/>
    <cellStyle name="Normal 2 4 2 2 6 3" xfId="14061"/>
    <cellStyle name="Normal 2 4 2 2 6 4" xfId="14062"/>
    <cellStyle name="Normal 2 4 2 2 7" xfId="14063"/>
    <cellStyle name="Normal 2 4 2 2 7 2" xfId="14064"/>
    <cellStyle name="Normal 2 4 2 2 7 2 2" xfId="14065"/>
    <cellStyle name="Normal 2 4 2 2 7 3" xfId="14066"/>
    <cellStyle name="Normal 2 4 2 2 7 4" xfId="14067"/>
    <cellStyle name="Normal 2 4 2 2 8" xfId="14068"/>
    <cellStyle name="Normal 2 4 2 2 8 2" xfId="14069"/>
    <cellStyle name="Normal 2 4 2 2 9" xfId="14070"/>
    <cellStyle name="Normal 2 4 2 2_Tab1" xfId="14071"/>
    <cellStyle name="Normal 2 4 2 3" xfId="1703"/>
    <cellStyle name="Normal 2 4 2 3 2" xfId="1704"/>
    <cellStyle name="Normal 2 4 2 3 2 2" xfId="14072"/>
    <cellStyle name="Normal 2 4 2 3 2 2 2" xfId="14073"/>
    <cellStyle name="Normal 2 4 2 3 2 2 2 2" xfId="14074"/>
    <cellStyle name="Normal 2 4 2 3 2 2 2 2 2" xfId="14075"/>
    <cellStyle name="Normal 2 4 2 3 2 2 2 3" xfId="14076"/>
    <cellStyle name="Normal 2 4 2 3 2 2 2 4" xfId="14077"/>
    <cellStyle name="Normal 2 4 2 3 2 2 3" xfId="14078"/>
    <cellStyle name="Normal 2 4 2 3 2 2 3 2" xfId="14079"/>
    <cellStyle name="Normal 2 4 2 3 2 2 4" xfId="14080"/>
    <cellStyle name="Normal 2 4 2 3 2 2 5" xfId="14081"/>
    <cellStyle name="Normal 2 4 2 3 2 3" xfId="14082"/>
    <cellStyle name="Normal 2 4 2 3 2 3 2" xfId="14083"/>
    <cellStyle name="Normal 2 4 2 3 2 3 2 2" xfId="14084"/>
    <cellStyle name="Normal 2 4 2 3 2 3 3" xfId="14085"/>
    <cellStyle name="Normal 2 4 2 3 2 3 4" xfId="14086"/>
    <cellStyle name="Normal 2 4 2 3 2 4" xfId="14087"/>
    <cellStyle name="Normal 2 4 2 3 2 4 2" xfId="14088"/>
    <cellStyle name="Normal 2 4 2 3 2 4 2 2" xfId="14089"/>
    <cellStyle name="Normal 2 4 2 3 2 4 3" xfId="14090"/>
    <cellStyle name="Normal 2 4 2 3 2 4 4" xfId="14091"/>
    <cellStyle name="Normal 2 4 2 3 2 5" xfId="14092"/>
    <cellStyle name="Normal 2 4 2 3 2 5 2" xfId="14093"/>
    <cellStyle name="Normal 2 4 2 3 2 6" xfId="14094"/>
    <cellStyle name="Normal 2 4 2 3 2 7" xfId="14095"/>
    <cellStyle name="Normal 2 4 2 3 3" xfId="1705"/>
    <cellStyle name="Normal 2 4 2 3 3 2" xfId="14096"/>
    <cellStyle name="Normal 2 4 2 3 3 2 2" xfId="14097"/>
    <cellStyle name="Normal 2 4 2 3 3 2 2 2" xfId="14098"/>
    <cellStyle name="Normal 2 4 2 3 3 2 2 2 2" xfId="14099"/>
    <cellStyle name="Normal 2 4 2 3 3 2 2 3" xfId="14100"/>
    <cellStyle name="Normal 2 4 2 3 3 2 2 4" xfId="14101"/>
    <cellStyle name="Normal 2 4 2 3 3 2 3" xfId="14102"/>
    <cellStyle name="Normal 2 4 2 3 3 2 3 2" xfId="14103"/>
    <cellStyle name="Normal 2 4 2 3 3 2 4" xfId="14104"/>
    <cellStyle name="Normal 2 4 2 3 3 2 5" xfId="14105"/>
    <cellStyle name="Normal 2 4 2 3 3 3" xfId="14106"/>
    <cellStyle name="Normal 2 4 2 3 3 3 2" xfId="14107"/>
    <cellStyle name="Normal 2 4 2 3 3 3 2 2" xfId="14108"/>
    <cellStyle name="Normal 2 4 2 3 3 3 3" xfId="14109"/>
    <cellStyle name="Normal 2 4 2 3 3 3 4" xfId="14110"/>
    <cellStyle name="Normal 2 4 2 3 3 4" xfId="14111"/>
    <cellStyle name="Normal 2 4 2 3 3 4 2" xfId="14112"/>
    <cellStyle name="Normal 2 4 2 3 3 4 2 2" xfId="14113"/>
    <cellStyle name="Normal 2 4 2 3 3 4 3" xfId="14114"/>
    <cellStyle name="Normal 2 4 2 3 3 4 4" xfId="14115"/>
    <cellStyle name="Normal 2 4 2 3 3 5" xfId="14116"/>
    <cellStyle name="Normal 2 4 2 3 3 5 2" xfId="14117"/>
    <cellStyle name="Normal 2 4 2 3 3 6" xfId="14118"/>
    <cellStyle name="Normal 2 4 2 3 3 7" xfId="14119"/>
    <cellStyle name="Normal 2 4 2 3 4" xfId="14120"/>
    <cellStyle name="Normal 2 4 2 3 4 2" xfId="14121"/>
    <cellStyle name="Normal 2 4 2 3 4 2 2" xfId="14122"/>
    <cellStyle name="Normal 2 4 2 3 4 2 2 2" xfId="14123"/>
    <cellStyle name="Normal 2 4 2 3 4 2 3" xfId="14124"/>
    <cellStyle name="Normal 2 4 2 3 4 2 4" xfId="14125"/>
    <cellStyle name="Normal 2 4 2 3 4 3" xfId="14126"/>
    <cellStyle name="Normal 2 4 2 3 4 3 2" xfId="14127"/>
    <cellStyle name="Normal 2 4 2 3 4 4" xfId="14128"/>
    <cellStyle name="Normal 2 4 2 3 4 5" xfId="14129"/>
    <cellStyle name="Normal 2 4 2 3 5" xfId="14130"/>
    <cellStyle name="Normal 2 4 2 3 5 2" xfId="14131"/>
    <cellStyle name="Normal 2 4 2 3 5 2 2" xfId="14132"/>
    <cellStyle name="Normal 2 4 2 3 5 3" xfId="14133"/>
    <cellStyle name="Normal 2 4 2 3 5 4" xfId="14134"/>
    <cellStyle name="Normal 2 4 2 3 6" xfId="14135"/>
    <cellStyle name="Normal 2 4 2 3 6 2" xfId="14136"/>
    <cellStyle name="Normal 2 4 2 3 6 2 2" xfId="14137"/>
    <cellStyle name="Normal 2 4 2 3 6 3" xfId="14138"/>
    <cellStyle name="Normal 2 4 2 3 6 4" xfId="14139"/>
    <cellStyle name="Normal 2 4 2 3 7" xfId="14140"/>
    <cellStyle name="Normal 2 4 2 3 7 2" xfId="14141"/>
    <cellStyle name="Normal 2 4 2 3 8" xfId="14142"/>
    <cellStyle name="Normal 2 4 2 3 9" xfId="14143"/>
    <cellStyle name="Normal 2 4 2 3_Tab1" xfId="14144"/>
    <cellStyle name="Normal 2 4 2 4" xfId="1706"/>
    <cellStyle name="Normal 2 4 2 4 2" xfId="14145"/>
    <cellStyle name="Normal 2 4 2 4 2 2" xfId="14146"/>
    <cellStyle name="Normal 2 4 2 4 2 2 2" xfId="14147"/>
    <cellStyle name="Normal 2 4 2 4 2 2 2 2" xfId="14148"/>
    <cellStyle name="Normal 2 4 2 4 2 2 3" xfId="14149"/>
    <cellStyle name="Normal 2 4 2 4 2 2 4" xfId="14150"/>
    <cellStyle name="Normal 2 4 2 4 2 3" xfId="14151"/>
    <cellStyle name="Normal 2 4 2 4 2 3 2" xfId="14152"/>
    <cellStyle name="Normal 2 4 2 4 2 4" xfId="14153"/>
    <cellStyle name="Normal 2 4 2 4 2 5" xfId="14154"/>
    <cellStyle name="Normal 2 4 2 4 3" xfId="14155"/>
    <cellStyle name="Normal 2 4 2 4 3 2" xfId="14156"/>
    <cellStyle name="Normal 2 4 2 4 3 2 2" xfId="14157"/>
    <cellStyle name="Normal 2 4 2 4 3 3" xfId="14158"/>
    <cellStyle name="Normal 2 4 2 4 3 4" xfId="14159"/>
    <cellStyle name="Normal 2 4 2 4 4" xfId="14160"/>
    <cellStyle name="Normal 2 4 2 4 4 2" xfId="14161"/>
    <cellStyle name="Normal 2 4 2 4 4 2 2" xfId="14162"/>
    <cellStyle name="Normal 2 4 2 4 4 3" xfId="14163"/>
    <cellStyle name="Normal 2 4 2 4 4 4" xfId="14164"/>
    <cellStyle name="Normal 2 4 2 4 5" xfId="14165"/>
    <cellStyle name="Normal 2 4 2 4 5 2" xfId="14166"/>
    <cellStyle name="Normal 2 4 2 4 6" xfId="14167"/>
    <cellStyle name="Normal 2 4 2 4 7" xfId="14168"/>
    <cellStyle name="Normal 2 4 2 5" xfId="1707"/>
    <cellStyle name="Normal 2 4 2 5 2" xfId="14169"/>
    <cellStyle name="Normal 2 4 2 5 2 2" xfId="14170"/>
    <cellStyle name="Normal 2 4 2 5 2 2 2" xfId="14171"/>
    <cellStyle name="Normal 2 4 2 5 2 2 2 2" xfId="14172"/>
    <cellStyle name="Normal 2 4 2 5 2 2 3" xfId="14173"/>
    <cellStyle name="Normal 2 4 2 5 2 2 4" xfId="14174"/>
    <cellStyle name="Normal 2 4 2 5 2 3" xfId="14175"/>
    <cellStyle name="Normal 2 4 2 5 2 3 2" xfId="14176"/>
    <cellStyle name="Normal 2 4 2 5 2 4" xfId="14177"/>
    <cellStyle name="Normal 2 4 2 5 2 5" xfId="14178"/>
    <cellStyle name="Normal 2 4 2 5 3" xfId="14179"/>
    <cellStyle name="Normal 2 4 2 5 3 2" xfId="14180"/>
    <cellStyle name="Normal 2 4 2 5 3 2 2" xfId="14181"/>
    <cellStyle name="Normal 2 4 2 5 3 3" xfId="14182"/>
    <cellStyle name="Normal 2 4 2 5 3 4" xfId="14183"/>
    <cellStyle name="Normal 2 4 2 5 4" xfId="14184"/>
    <cellStyle name="Normal 2 4 2 5 4 2" xfId="14185"/>
    <cellStyle name="Normal 2 4 2 5 4 2 2" xfId="14186"/>
    <cellStyle name="Normal 2 4 2 5 4 3" xfId="14187"/>
    <cellStyle name="Normal 2 4 2 5 4 4" xfId="14188"/>
    <cellStyle name="Normal 2 4 2 5 5" xfId="14189"/>
    <cellStyle name="Normal 2 4 2 5 5 2" xfId="14190"/>
    <cellStyle name="Normal 2 4 2 5 6" xfId="14191"/>
    <cellStyle name="Normal 2 4 2 5 7" xfId="14192"/>
    <cellStyle name="Normal 2 4 2 6" xfId="14193"/>
    <cellStyle name="Normal 2 4 2 6 2" xfId="14194"/>
    <cellStyle name="Normal 2 4 2 6 2 2" xfId="14195"/>
    <cellStyle name="Normal 2 4 2 6 2 2 2" xfId="14196"/>
    <cellStyle name="Normal 2 4 2 6 2 3" xfId="14197"/>
    <cellStyle name="Normal 2 4 2 6 2 4" xfId="14198"/>
    <cellStyle name="Normal 2 4 2 6 3" xfId="14199"/>
    <cellStyle name="Normal 2 4 2 6 3 2" xfId="14200"/>
    <cellStyle name="Normal 2 4 2 6 4" xfId="14201"/>
    <cellStyle name="Normal 2 4 2 6 5" xfId="14202"/>
    <cellStyle name="Normal 2 4 2 7" xfId="14203"/>
    <cellStyle name="Normal 2 4 2 7 2" xfId="14204"/>
    <cellStyle name="Normal 2 4 2 7 2 2" xfId="14205"/>
    <cellStyle name="Normal 2 4 2 7 3" xfId="14206"/>
    <cellStyle name="Normal 2 4 2 7 4" xfId="14207"/>
    <cellStyle name="Normal 2 4 2 8" xfId="14208"/>
    <cellStyle name="Normal 2 4 2 8 2" xfId="14209"/>
    <cellStyle name="Normal 2 4 2 8 2 2" xfId="14210"/>
    <cellStyle name="Normal 2 4 2 8 3" xfId="14211"/>
    <cellStyle name="Normal 2 4 2 8 4" xfId="14212"/>
    <cellStyle name="Normal 2 4 2 9" xfId="14213"/>
    <cellStyle name="Normal 2 4 2 9 2" xfId="14214"/>
    <cellStyle name="Normal 2 4 2_Tab1" xfId="14215"/>
    <cellStyle name="Normal 2 4 3" xfId="1708"/>
    <cellStyle name="Normal 2 4 3 10" xfId="14216"/>
    <cellStyle name="Normal 2 4 3 2" xfId="1709"/>
    <cellStyle name="Normal 2 4 3 2 2" xfId="1710"/>
    <cellStyle name="Normal 2 4 3 2 2 2" xfId="14217"/>
    <cellStyle name="Normal 2 4 3 2 2 2 2" xfId="14218"/>
    <cellStyle name="Normal 2 4 3 2 2 2 2 2" xfId="14219"/>
    <cellStyle name="Normal 2 4 3 2 2 2 2 2 2" xfId="14220"/>
    <cellStyle name="Normal 2 4 3 2 2 2 2 3" xfId="14221"/>
    <cellStyle name="Normal 2 4 3 2 2 2 2 4" xfId="14222"/>
    <cellStyle name="Normal 2 4 3 2 2 2 3" xfId="14223"/>
    <cellStyle name="Normal 2 4 3 2 2 2 3 2" xfId="14224"/>
    <cellStyle name="Normal 2 4 3 2 2 2 4" xfId="14225"/>
    <cellStyle name="Normal 2 4 3 2 2 2 5" xfId="14226"/>
    <cellStyle name="Normal 2 4 3 2 2 3" xfId="14227"/>
    <cellStyle name="Normal 2 4 3 2 2 3 2" xfId="14228"/>
    <cellStyle name="Normal 2 4 3 2 2 3 2 2" xfId="14229"/>
    <cellStyle name="Normal 2 4 3 2 2 3 3" xfId="14230"/>
    <cellStyle name="Normal 2 4 3 2 2 3 4" xfId="14231"/>
    <cellStyle name="Normal 2 4 3 2 2 4" xfId="14232"/>
    <cellStyle name="Normal 2 4 3 2 2 4 2" xfId="14233"/>
    <cellStyle name="Normal 2 4 3 2 2 4 2 2" xfId="14234"/>
    <cellStyle name="Normal 2 4 3 2 2 4 3" xfId="14235"/>
    <cellStyle name="Normal 2 4 3 2 2 4 4" xfId="14236"/>
    <cellStyle name="Normal 2 4 3 2 2 5" xfId="14237"/>
    <cellStyle name="Normal 2 4 3 2 2 5 2" xfId="14238"/>
    <cellStyle name="Normal 2 4 3 2 2 6" xfId="14239"/>
    <cellStyle name="Normal 2 4 3 2 2 7" xfId="14240"/>
    <cellStyle name="Normal 2 4 3 2 3" xfId="1711"/>
    <cellStyle name="Normal 2 4 3 2 3 2" xfId="14241"/>
    <cellStyle name="Normal 2 4 3 2 3 2 2" xfId="14242"/>
    <cellStyle name="Normal 2 4 3 2 3 2 2 2" xfId="14243"/>
    <cellStyle name="Normal 2 4 3 2 3 2 2 2 2" xfId="14244"/>
    <cellStyle name="Normal 2 4 3 2 3 2 2 3" xfId="14245"/>
    <cellStyle name="Normal 2 4 3 2 3 2 2 4" xfId="14246"/>
    <cellStyle name="Normal 2 4 3 2 3 2 3" xfId="14247"/>
    <cellStyle name="Normal 2 4 3 2 3 2 3 2" xfId="14248"/>
    <cellStyle name="Normal 2 4 3 2 3 2 4" xfId="14249"/>
    <cellStyle name="Normal 2 4 3 2 3 2 5" xfId="14250"/>
    <cellStyle name="Normal 2 4 3 2 3 3" xfId="14251"/>
    <cellStyle name="Normal 2 4 3 2 3 3 2" xfId="14252"/>
    <cellStyle name="Normal 2 4 3 2 3 3 2 2" xfId="14253"/>
    <cellStyle name="Normal 2 4 3 2 3 3 3" xfId="14254"/>
    <cellStyle name="Normal 2 4 3 2 3 3 4" xfId="14255"/>
    <cellStyle name="Normal 2 4 3 2 3 4" xfId="14256"/>
    <cellStyle name="Normal 2 4 3 2 3 4 2" xfId="14257"/>
    <cellStyle name="Normal 2 4 3 2 3 4 2 2" xfId="14258"/>
    <cellStyle name="Normal 2 4 3 2 3 4 3" xfId="14259"/>
    <cellStyle name="Normal 2 4 3 2 3 4 4" xfId="14260"/>
    <cellStyle name="Normal 2 4 3 2 3 5" xfId="14261"/>
    <cellStyle name="Normal 2 4 3 2 3 5 2" xfId="14262"/>
    <cellStyle name="Normal 2 4 3 2 3 6" xfId="14263"/>
    <cellStyle name="Normal 2 4 3 2 3 7" xfId="14264"/>
    <cellStyle name="Normal 2 4 3 2 4" xfId="14265"/>
    <cellStyle name="Normal 2 4 3 2 4 2" xfId="14266"/>
    <cellStyle name="Normal 2 4 3 2 4 2 2" xfId="14267"/>
    <cellStyle name="Normal 2 4 3 2 4 2 2 2" xfId="14268"/>
    <cellStyle name="Normal 2 4 3 2 4 2 3" xfId="14269"/>
    <cellStyle name="Normal 2 4 3 2 4 2 4" xfId="14270"/>
    <cellStyle name="Normal 2 4 3 2 4 3" xfId="14271"/>
    <cellStyle name="Normal 2 4 3 2 4 3 2" xfId="14272"/>
    <cellStyle name="Normal 2 4 3 2 4 4" xfId="14273"/>
    <cellStyle name="Normal 2 4 3 2 4 5" xfId="14274"/>
    <cellStyle name="Normal 2 4 3 2 5" xfId="14275"/>
    <cellStyle name="Normal 2 4 3 2 5 2" xfId="14276"/>
    <cellStyle name="Normal 2 4 3 2 5 2 2" xfId="14277"/>
    <cellStyle name="Normal 2 4 3 2 5 3" xfId="14278"/>
    <cellStyle name="Normal 2 4 3 2 5 4" xfId="14279"/>
    <cellStyle name="Normal 2 4 3 2 6" xfId="14280"/>
    <cellStyle name="Normal 2 4 3 2 6 2" xfId="14281"/>
    <cellStyle name="Normal 2 4 3 2 6 2 2" xfId="14282"/>
    <cellStyle name="Normal 2 4 3 2 6 3" xfId="14283"/>
    <cellStyle name="Normal 2 4 3 2 6 4" xfId="14284"/>
    <cellStyle name="Normal 2 4 3 2 7" xfId="14285"/>
    <cellStyle name="Normal 2 4 3 2 7 2" xfId="14286"/>
    <cellStyle name="Normal 2 4 3 2 8" xfId="14287"/>
    <cellStyle name="Normal 2 4 3 2 9" xfId="14288"/>
    <cellStyle name="Normal 2 4 3 2_Tab1" xfId="14289"/>
    <cellStyle name="Normal 2 4 3 3" xfId="1712"/>
    <cellStyle name="Normal 2 4 3 3 2" xfId="14290"/>
    <cellStyle name="Normal 2 4 3 3 2 2" xfId="14291"/>
    <cellStyle name="Normal 2 4 3 3 2 2 2" xfId="14292"/>
    <cellStyle name="Normal 2 4 3 3 2 2 2 2" xfId="14293"/>
    <cellStyle name="Normal 2 4 3 3 2 2 3" xfId="14294"/>
    <cellStyle name="Normal 2 4 3 3 2 2 4" xfId="14295"/>
    <cellStyle name="Normal 2 4 3 3 2 3" xfId="14296"/>
    <cellStyle name="Normal 2 4 3 3 2 3 2" xfId="14297"/>
    <cellStyle name="Normal 2 4 3 3 2 4" xfId="14298"/>
    <cellStyle name="Normal 2 4 3 3 2 5" xfId="14299"/>
    <cellStyle name="Normal 2 4 3 3 3" xfId="14300"/>
    <cellStyle name="Normal 2 4 3 3 3 2" xfId="14301"/>
    <cellStyle name="Normal 2 4 3 3 3 2 2" xfId="14302"/>
    <cellStyle name="Normal 2 4 3 3 3 3" xfId="14303"/>
    <cellStyle name="Normal 2 4 3 3 3 4" xfId="14304"/>
    <cellStyle name="Normal 2 4 3 3 4" xfId="14305"/>
    <cellStyle name="Normal 2 4 3 3 4 2" xfId="14306"/>
    <cellStyle name="Normal 2 4 3 3 4 2 2" xfId="14307"/>
    <cellStyle name="Normal 2 4 3 3 4 3" xfId="14308"/>
    <cellStyle name="Normal 2 4 3 3 4 4" xfId="14309"/>
    <cellStyle name="Normal 2 4 3 3 5" xfId="14310"/>
    <cellStyle name="Normal 2 4 3 3 5 2" xfId="14311"/>
    <cellStyle name="Normal 2 4 3 3 6" xfId="14312"/>
    <cellStyle name="Normal 2 4 3 3 7" xfId="14313"/>
    <cellStyle name="Normal 2 4 3 4" xfId="1713"/>
    <cellStyle name="Normal 2 4 3 4 2" xfId="14314"/>
    <cellStyle name="Normal 2 4 3 4 2 2" xfId="14315"/>
    <cellStyle name="Normal 2 4 3 4 2 2 2" xfId="14316"/>
    <cellStyle name="Normal 2 4 3 4 2 2 2 2" xfId="14317"/>
    <cellStyle name="Normal 2 4 3 4 2 2 3" xfId="14318"/>
    <cellStyle name="Normal 2 4 3 4 2 2 4" xfId="14319"/>
    <cellStyle name="Normal 2 4 3 4 2 3" xfId="14320"/>
    <cellStyle name="Normal 2 4 3 4 2 3 2" xfId="14321"/>
    <cellStyle name="Normal 2 4 3 4 2 4" xfId="14322"/>
    <cellStyle name="Normal 2 4 3 4 2 5" xfId="14323"/>
    <cellStyle name="Normal 2 4 3 4 3" xfId="14324"/>
    <cellStyle name="Normal 2 4 3 4 3 2" xfId="14325"/>
    <cellStyle name="Normal 2 4 3 4 3 2 2" xfId="14326"/>
    <cellStyle name="Normal 2 4 3 4 3 3" xfId="14327"/>
    <cellStyle name="Normal 2 4 3 4 3 4" xfId="14328"/>
    <cellStyle name="Normal 2 4 3 4 4" xfId="14329"/>
    <cellStyle name="Normal 2 4 3 4 4 2" xfId="14330"/>
    <cellStyle name="Normal 2 4 3 4 4 2 2" xfId="14331"/>
    <cellStyle name="Normal 2 4 3 4 4 3" xfId="14332"/>
    <cellStyle name="Normal 2 4 3 4 4 4" xfId="14333"/>
    <cellStyle name="Normal 2 4 3 4 5" xfId="14334"/>
    <cellStyle name="Normal 2 4 3 4 5 2" xfId="14335"/>
    <cellStyle name="Normal 2 4 3 4 6" xfId="14336"/>
    <cellStyle name="Normal 2 4 3 4 7" xfId="14337"/>
    <cellStyle name="Normal 2 4 3 5" xfId="14338"/>
    <cellStyle name="Normal 2 4 3 5 2" xfId="14339"/>
    <cellStyle name="Normal 2 4 3 5 2 2" xfId="14340"/>
    <cellStyle name="Normal 2 4 3 5 2 2 2" xfId="14341"/>
    <cellStyle name="Normal 2 4 3 5 2 3" xfId="14342"/>
    <cellStyle name="Normal 2 4 3 5 2 4" xfId="14343"/>
    <cellStyle name="Normal 2 4 3 5 3" xfId="14344"/>
    <cellStyle name="Normal 2 4 3 5 3 2" xfId="14345"/>
    <cellStyle name="Normal 2 4 3 5 4" xfId="14346"/>
    <cellStyle name="Normal 2 4 3 5 5" xfId="14347"/>
    <cellStyle name="Normal 2 4 3 6" xfId="14348"/>
    <cellStyle name="Normal 2 4 3 6 2" xfId="14349"/>
    <cellStyle name="Normal 2 4 3 6 2 2" xfId="14350"/>
    <cellStyle name="Normal 2 4 3 6 3" xfId="14351"/>
    <cellStyle name="Normal 2 4 3 6 4" xfId="14352"/>
    <cellStyle name="Normal 2 4 3 7" xfId="14353"/>
    <cellStyle name="Normal 2 4 3 7 2" xfId="14354"/>
    <cellStyle name="Normal 2 4 3 7 2 2" xfId="14355"/>
    <cellStyle name="Normal 2 4 3 7 3" xfId="14356"/>
    <cellStyle name="Normal 2 4 3 7 4" xfId="14357"/>
    <cellStyle name="Normal 2 4 3 8" xfId="14358"/>
    <cellStyle name="Normal 2 4 3 8 2" xfId="14359"/>
    <cellStyle name="Normal 2 4 3 9" xfId="14360"/>
    <cellStyle name="Normal 2 4 3_Tab1" xfId="14361"/>
    <cellStyle name="Normal 2 4 4" xfId="1714"/>
    <cellStyle name="Normal 2 4 4 2" xfId="1715"/>
    <cellStyle name="Normal 2 4 4 2 2" xfId="14362"/>
    <cellStyle name="Normal 2 4 4 2 2 2" xfId="14363"/>
    <cellStyle name="Normal 2 4 4 2 2 2 2" xfId="14364"/>
    <cellStyle name="Normal 2 4 4 2 2 2 2 2" xfId="14365"/>
    <cellStyle name="Normal 2 4 4 2 2 2 3" xfId="14366"/>
    <cellStyle name="Normal 2 4 4 2 2 2 4" xfId="14367"/>
    <cellStyle name="Normal 2 4 4 2 2 3" xfId="14368"/>
    <cellStyle name="Normal 2 4 4 2 2 3 2" xfId="14369"/>
    <cellStyle name="Normal 2 4 4 2 2 4" xfId="14370"/>
    <cellStyle name="Normal 2 4 4 2 2 5" xfId="14371"/>
    <cellStyle name="Normal 2 4 4 2 3" xfId="14372"/>
    <cellStyle name="Normal 2 4 4 2 3 2" xfId="14373"/>
    <cellStyle name="Normal 2 4 4 2 3 2 2" xfId="14374"/>
    <cellStyle name="Normal 2 4 4 2 3 3" xfId="14375"/>
    <cellStyle name="Normal 2 4 4 2 3 4" xfId="14376"/>
    <cellStyle name="Normal 2 4 4 2 4" xfId="14377"/>
    <cellStyle name="Normal 2 4 4 2 4 2" xfId="14378"/>
    <cellStyle name="Normal 2 4 4 2 4 2 2" xfId="14379"/>
    <cellStyle name="Normal 2 4 4 2 4 3" xfId="14380"/>
    <cellStyle name="Normal 2 4 4 2 4 4" xfId="14381"/>
    <cellStyle name="Normal 2 4 4 2 5" xfId="14382"/>
    <cellStyle name="Normal 2 4 4 2 5 2" xfId="14383"/>
    <cellStyle name="Normal 2 4 4 2 6" xfId="14384"/>
    <cellStyle name="Normal 2 4 4 2 7" xfId="14385"/>
    <cellStyle name="Normal 2 4 4 3" xfId="1716"/>
    <cellStyle name="Normal 2 4 4 3 2" xfId="14386"/>
    <cellStyle name="Normal 2 4 4 3 2 2" xfId="14387"/>
    <cellStyle name="Normal 2 4 4 3 2 2 2" xfId="14388"/>
    <cellStyle name="Normal 2 4 4 3 2 2 2 2" xfId="14389"/>
    <cellStyle name="Normal 2 4 4 3 2 2 3" xfId="14390"/>
    <cellStyle name="Normal 2 4 4 3 2 2 4" xfId="14391"/>
    <cellStyle name="Normal 2 4 4 3 2 3" xfId="14392"/>
    <cellStyle name="Normal 2 4 4 3 2 3 2" xfId="14393"/>
    <cellStyle name="Normal 2 4 4 3 2 4" xfId="14394"/>
    <cellStyle name="Normal 2 4 4 3 2 5" xfId="14395"/>
    <cellStyle name="Normal 2 4 4 3 3" xfId="14396"/>
    <cellStyle name="Normal 2 4 4 3 3 2" xfId="14397"/>
    <cellStyle name="Normal 2 4 4 3 3 2 2" xfId="14398"/>
    <cellStyle name="Normal 2 4 4 3 3 3" xfId="14399"/>
    <cellStyle name="Normal 2 4 4 3 3 4" xfId="14400"/>
    <cellStyle name="Normal 2 4 4 3 4" xfId="14401"/>
    <cellStyle name="Normal 2 4 4 3 4 2" xfId="14402"/>
    <cellStyle name="Normal 2 4 4 3 4 2 2" xfId="14403"/>
    <cellStyle name="Normal 2 4 4 3 4 3" xfId="14404"/>
    <cellStyle name="Normal 2 4 4 3 4 4" xfId="14405"/>
    <cellStyle name="Normal 2 4 4 3 5" xfId="14406"/>
    <cellStyle name="Normal 2 4 4 3 5 2" xfId="14407"/>
    <cellStyle name="Normal 2 4 4 3 6" xfId="14408"/>
    <cellStyle name="Normal 2 4 4 3 7" xfId="14409"/>
    <cellStyle name="Normal 2 4 4 4" xfId="14410"/>
    <cellStyle name="Normal 2 4 4 4 2" xfId="14411"/>
    <cellStyle name="Normal 2 4 4 4 2 2" xfId="14412"/>
    <cellStyle name="Normal 2 4 4 4 2 2 2" xfId="14413"/>
    <cellStyle name="Normal 2 4 4 4 2 3" xfId="14414"/>
    <cellStyle name="Normal 2 4 4 4 2 4" xfId="14415"/>
    <cellStyle name="Normal 2 4 4 4 3" xfId="14416"/>
    <cellStyle name="Normal 2 4 4 4 3 2" xfId="14417"/>
    <cellStyle name="Normal 2 4 4 4 4" xfId="14418"/>
    <cellStyle name="Normal 2 4 4 4 5" xfId="14419"/>
    <cellStyle name="Normal 2 4 4 5" xfId="14420"/>
    <cellStyle name="Normal 2 4 4 5 2" xfId="14421"/>
    <cellStyle name="Normal 2 4 4 5 2 2" xfId="14422"/>
    <cellStyle name="Normal 2 4 4 5 3" xfId="14423"/>
    <cellStyle name="Normal 2 4 4 5 4" xfId="14424"/>
    <cellStyle name="Normal 2 4 4 6" xfId="14425"/>
    <cellStyle name="Normal 2 4 4 6 2" xfId="14426"/>
    <cellStyle name="Normal 2 4 4 6 2 2" xfId="14427"/>
    <cellStyle name="Normal 2 4 4 6 3" xfId="14428"/>
    <cellStyle name="Normal 2 4 4 6 4" xfId="14429"/>
    <cellStyle name="Normal 2 4 4 7" xfId="14430"/>
    <cellStyle name="Normal 2 4 4 7 2" xfId="14431"/>
    <cellStyle name="Normal 2 4 4 8" xfId="14432"/>
    <cellStyle name="Normal 2 4 4 9" xfId="14433"/>
    <cellStyle name="Normal 2 4 4_Tab1" xfId="14434"/>
    <cellStyle name="Normal 2 4 5" xfId="1717"/>
    <cellStyle name="Normal 2 4 5 2" xfId="14435"/>
    <cellStyle name="Normal 2 4 5 2 2" xfId="14436"/>
    <cellStyle name="Normal 2 4 5 2 2 2" xfId="14437"/>
    <cellStyle name="Normal 2 4 5 2 2 2 2" xfId="14438"/>
    <cellStyle name="Normal 2 4 5 2 2 3" xfId="14439"/>
    <cellStyle name="Normal 2 4 5 2 2 4" xfId="14440"/>
    <cellStyle name="Normal 2 4 5 2 3" xfId="14441"/>
    <cellStyle name="Normal 2 4 5 2 3 2" xfId="14442"/>
    <cellStyle name="Normal 2 4 5 2 4" xfId="14443"/>
    <cellStyle name="Normal 2 4 5 2 5" xfId="14444"/>
    <cellStyle name="Normal 2 4 5 3" xfId="14445"/>
    <cellStyle name="Normal 2 4 5 3 2" xfId="14446"/>
    <cellStyle name="Normal 2 4 5 3 2 2" xfId="14447"/>
    <cellStyle name="Normal 2 4 5 3 3" xfId="14448"/>
    <cellStyle name="Normal 2 4 5 3 4" xfId="14449"/>
    <cellStyle name="Normal 2 4 5 4" xfId="14450"/>
    <cellStyle name="Normal 2 4 5 4 2" xfId="14451"/>
    <cellStyle name="Normal 2 4 5 4 2 2" xfId="14452"/>
    <cellStyle name="Normal 2 4 5 4 3" xfId="14453"/>
    <cellStyle name="Normal 2 4 5 4 4" xfId="14454"/>
    <cellStyle name="Normal 2 4 5 5" xfId="14455"/>
    <cellStyle name="Normal 2 4 5 5 2" xfId="14456"/>
    <cellStyle name="Normal 2 4 5 6" xfId="14457"/>
    <cellStyle name="Normal 2 4 5 7" xfId="14458"/>
    <cellStyle name="Normal 2 4 6" xfId="1718"/>
    <cellStyle name="Normal 2 4 6 2" xfId="14459"/>
    <cellStyle name="Normal 2 4 6 2 2" xfId="14460"/>
    <cellStyle name="Normal 2 4 6 2 2 2" xfId="14461"/>
    <cellStyle name="Normal 2 4 6 2 2 2 2" xfId="14462"/>
    <cellStyle name="Normal 2 4 6 2 2 3" xfId="14463"/>
    <cellStyle name="Normal 2 4 6 2 2 4" xfId="14464"/>
    <cellStyle name="Normal 2 4 6 2 3" xfId="14465"/>
    <cellStyle name="Normal 2 4 6 2 3 2" xfId="14466"/>
    <cellStyle name="Normal 2 4 6 2 4" xfId="14467"/>
    <cellStyle name="Normal 2 4 6 2 5" xfId="14468"/>
    <cellStyle name="Normal 2 4 6 3" xfId="14469"/>
    <cellStyle name="Normal 2 4 6 3 2" xfId="14470"/>
    <cellStyle name="Normal 2 4 6 3 2 2" xfId="14471"/>
    <cellStyle name="Normal 2 4 6 3 3" xfId="14472"/>
    <cellStyle name="Normal 2 4 6 3 4" xfId="14473"/>
    <cellStyle name="Normal 2 4 6 4" xfId="14474"/>
    <cellStyle name="Normal 2 4 6 4 2" xfId="14475"/>
    <cellStyle name="Normal 2 4 6 4 2 2" xfId="14476"/>
    <cellStyle name="Normal 2 4 6 4 3" xfId="14477"/>
    <cellStyle name="Normal 2 4 6 4 4" xfId="14478"/>
    <cellStyle name="Normal 2 4 6 5" xfId="14479"/>
    <cellStyle name="Normal 2 4 6 5 2" xfId="14480"/>
    <cellStyle name="Normal 2 4 6 6" xfId="14481"/>
    <cellStyle name="Normal 2 4 6 7" xfId="14482"/>
    <cellStyle name="Normal 2 4 7" xfId="14483"/>
    <cellStyle name="Normal 2 4 7 2" xfId="14484"/>
    <cellStyle name="Normal 2 4 7 2 2" xfId="14485"/>
    <cellStyle name="Normal 2 4 7 2 2 2" xfId="14486"/>
    <cellStyle name="Normal 2 4 7 2 3" xfId="14487"/>
    <cellStyle name="Normal 2 4 7 2 4" xfId="14488"/>
    <cellStyle name="Normal 2 4 7 3" xfId="14489"/>
    <cellStyle name="Normal 2 4 7 3 2" xfId="14490"/>
    <cellStyle name="Normal 2 4 7 4" xfId="14491"/>
    <cellStyle name="Normal 2 4 7 5" xfId="14492"/>
    <cellStyle name="Normal 2 4 8" xfId="14493"/>
    <cellStyle name="Normal 2 4 8 2" xfId="14494"/>
    <cellStyle name="Normal 2 4 8 2 2" xfId="14495"/>
    <cellStyle name="Normal 2 4 8 3" xfId="14496"/>
    <cellStyle name="Normal 2 4 8 4" xfId="14497"/>
    <cellStyle name="Normal 2 4 9" xfId="14498"/>
    <cellStyle name="Normal 2 4 9 2" xfId="14499"/>
    <cellStyle name="Normal 2 4 9 2 2" xfId="14500"/>
    <cellStyle name="Normal 2 4 9 3" xfId="14501"/>
    <cellStyle name="Normal 2 4 9 4" xfId="14502"/>
    <cellStyle name="Normal 2 4_Tab1" xfId="14503"/>
    <cellStyle name="Normal 2 5" xfId="1719"/>
    <cellStyle name="Normal 2 5 10" xfId="14504"/>
    <cellStyle name="Normal 2 5 10 2" xfId="14505"/>
    <cellStyle name="Normal 2 5 11" xfId="14506"/>
    <cellStyle name="Normal 2 5 12" xfId="14507"/>
    <cellStyle name="Normal 2 5 2" xfId="1720"/>
    <cellStyle name="Normal 2 5 2 10" xfId="14508"/>
    <cellStyle name="Normal 2 5 2 11" xfId="14509"/>
    <cellStyle name="Normal 2 5 2 2" xfId="1721"/>
    <cellStyle name="Normal 2 5 2 2 10" xfId="14510"/>
    <cellStyle name="Normal 2 5 2 2 2" xfId="1722"/>
    <cellStyle name="Normal 2 5 2 2 2 2" xfId="1723"/>
    <cellStyle name="Normal 2 5 2 2 2 2 2" xfId="14511"/>
    <cellStyle name="Normal 2 5 2 2 2 2 2 2" xfId="14512"/>
    <cellStyle name="Normal 2 5 2 2 2 2 2 2 2" xfId="14513"/>
    <cellStyle name="Normal 2 5 2 2 2 2 2 2 2 2" xfId="14514"/>
    <cellStyle name="Normal 2 5 2 2 2 2 2 2 3" xfId="14515"/>
    <cellStyle name="Normal 2 5 2 2 2 2 2 2 4" xfId="14516"/>
    <cellStyle name="Normal 2 5 2 2 2 2 2 3" xfId="14517"/>
    <cellStyle name="Normal 2 5 2 2 2 2 2 3 2" xfId="14518"/>
    <cellStyle name="Normal 2 5 2 2 2 2 2 4" xfId="14519"/>
    <cellStyle name="Normal 2 5 2 2 2 2 2 5" xfId="14520"/>
    <cellStyle name="Normal 2 5 2 2 2 2 3" xfId="14521"/>
    <cellStyle name="Normal 2 5 2 2 2 2 3 2" xfId="14522"/>
    <cellStyle name="Normal 2 5 2 2 2 2 3 2 2" xfId="14523"/>
    <cellStyle name="Normal 2 5 2 2 2 2 3 3" xfId="14524"/>
    <cellStyle name="Normal 2 5 2 2 2 2 3 4" xfId="14525"/>
    <cellStyle name="Normal 2 5 2 2 2 2 4" xfId="14526"/>
    <cellStyle name="Normal 2 5 2 2 2 2 4 2" xfId="14527"/>
    <cellStyle name="Normal 2 5 2 2 2 2 4 2 2" xfId="14528"/>
    <cellStyle name="Normal 2 5 2 2 2 2 4 3" xfId="14529"/>
    <cellStyle name="Normal 2 5 2 2 2 2 4 4" xfId="14530"/>
    <cellStyle name="Normal 2 5 2 2 2 2 5" xfId="14531"/>
    <cellStyle name="Normal 2 5 2 2 2 2 5 2" xfId="14532"/>
    <cellStyle name="Normal 2 5 2 2 2 2 6" xfId="14533"/>
    <cellStyle name="Normal 2 5 2 2 2 2 7" xfId="14534"/>
    <cellStyle name="Normal 2 5 2 2 2 3" xfId="1724"/>
    <cellStyle name="Normal 2 5 2 2 2 3 2" xfId="14535"/>
    <cellStyle name="Normal 2 5 2 2 2 3 2 2" xfId="14536"/>
    <cellStyle name="Normal 2 5 2 2 2 3 2 2 2" xfId="14537"/>
    <cellStyle name="Normal 2 5 2 2 2 3 2 2 2 2" xfId="14538"/>
    <cellStyle name="Normal 2 5 2 2 2 3 2 2 3" xfId="14539"/>
    <cellStyle name="Normal 2 5 2 2 2 3 2 2 4" xfId="14540"/>
    <cellStyle name="Normal 2 5 2 2 2 3 2 3" xfId="14541"/>
    <cellStyle name="Normal 2 5 2 2 2 3 2 3 2" xfId="14542"/>
    <cellStyle name="Normal 2 5 2 2 2 3 2 4" xfId="14543"/>
    <cellStyle name="Normal 2 5 2 2 2 3 2 5" xfId="14544"/>
    <cellStyle name="Normal 2 5 2 2 2 3 3" xfId="14545"/>
    <cellStyle name="Normal 2 5 2 2 2 3 3 2" xfId="14546"/>
    <cellStyle name="Normal 2 5 2 2 2 3 3 2 2" xfId="14547"/>
    <cellStyle name="Normal 2 5 2 2 2 3 3 3" xfId="14548"/>
    <cellStyle name="Normal 2 5 2 2 2 3 3 4" xfId="14549"/>
    <cellStyle name="Normal 2 5 2 2 2 3 4" xfId="14550"/>
    <cellStyle name="Normal 2 5 2 2 2 3 4 2" xfId="14551"/>
    <cellStyle name="Normal 2 5 2 2 2 3 4 2 2" xfId="14552"/>
    <cellStyle name="Normal 2 5 2 2 2 3 4 3" xfId="14553"/>
    <cellStyle name="Normal 2 5 2 2 2 3 4 4" xfId="14554"/>
    <cellStyle name="Normal 2 5 2 2 2 3 5" xfId="14555"/>
    <cellStyle name="Normal 2 5 2 2 2 3 5 2" xfId="14556"/>
    <cellStyle name="Normal 2 5 2 2 2 3 6" xfId="14557"/>
    <cellStyle name="Normal 2 5 2 2 2 3 7" xfId="14558"/>
    <cellStyle name="Normal 2 5 2 2 2 4" xfId="14559"/>
    <cellStyle name="Normal 2 5 2 2 2 4 2" xfId="14560"/>
    <cellStyle name="Normal 2 5 2 2 2 4 2 2" xfId="14561"/>
    <cellStyle name="Normal 2 5 2 2 2 4 2 2 2" xfId="14562"/>
    <cellStyle name="Normal 2 5 2 2 2 4 2 3" xfId="14563"/>
    <cellStyle name="Normal 2 5 2 2 2 4 2 4" xfId="14564"/>
    <cellStyle name="Normal 2 5 2 2 2 4 3" xfId="14565"/>
    <cellStyle name="Normal 2 5 2 2 2 4 3 2" xfId="14566"/>
    <cellStyle name="Normal 2 5 2 2 2 4 4" xfId="14567"/>
    <cellStyle name="Normal 2 5 2 2 2 4 5" xfId="14568"/>
    <cellStyle name="Normal 2 5 2 2 2 5" xfId="14569"/>
    <cellStyle name="Normal 2 5 2 2 2 5 2" xfId="14570"/>
    <cellStyle name="Normal 2 5 2 2 2 5 2 2" xfId="14571"/>
    <cellStyle name="Normal 2 5 2 2 2 5 3" xfId="14572"/>
    <cellStyle name="Normal 2 5 2 2 2 5 4" xfId="14573"/>
    <cellStyle name="Normal 2 5 2 2 2 6" xfId="14574"/>
    <cellStyle name="Normal 2 5 2 2 2 6 2" xfId="14575"/>
    <cellStyle name="Normal 2 5 2 2 2 6 2 2" xfId="14576"/>
    <cellStyle name="Normal 2 5 2 2 2 6 3" xfId="14577"/>
    <cellStyle name="Normal 2 5 2 2 2 6 4" xfId="14578"/>
    <cellStyle name="Normal 2 5 2 2 2 7" xfId="14579"/>
    <cellStyle name="Normal 2 5 2 2 2 7 2" xfId="14580"/>
    <cellStyle name="Normal 2 5 2 2 2 8" xfId="14581"/>
    <cellStyle name="Normal 2 5 2 2 2 9" xfId="14582"/>
    <cellStyle name="Normal 2 5 2 2 2_Tab1" xfId="14583"/>
    <cellStyle name="Normal 2 5 2 2 3" xfId="1725"/>
    <cellStyle name="Normal 2 5 2 2 3 2" xfId="14584"/>
    <cellStyle name="Normal 2 5 2 2 3 2 2" xfId="14585"/>
    <cellStyle name="Normal 2 5 2 2 3 2 2 2" xfId="14586"/>
    <cellStyle name="Normal 2 5 2 2 3 2 2 2 2" xfId="14587"/>
    <cellStyle name="Normal 2 5 2 2 3 2 2 3" xfId="14588"/>
    <cellStyle name="Normal 2 5 2 2 3 2 2 4" xfId="14589"/>
    <cellStyle name="Normal 2 5 2 2 3 2 3" xfId="14590"/>
    <cellStyle name="Normal 2 5 2 2 3 2 3 2" xfId="14591"/>
    <cellStyle name="Normal 2 5 2 2 3 2 4" xfId="14592"/>
    <cellStyle name="Normal 2 5 2 2 3 2 5" xfId="14593"/>
    <cellStyle name="Normal 2 5 2 2 3 3" xfId="14594"/>
    <cellStyle name="Normal 2 5 2 2 3 3 2" xfId="14595"/>
    <cellStyle name="Normal 2 5 2 2 3 3 2 2" xfId="14596"/>
    <cellStyle name="Normal 2 5 2 2 3 3 3" xfId="14597"/>
    <cellStyle name="Normal 2 5 2 2 3 3 4" xfId="14598"/>
    <cellStyle name="Normal 2 5 2 2 3 4" xfId="14599"/>
    <cellStyle name="Normal 2 5 2 2 3 4 2" xfId="14600"/>
    <cellStyle name="Normal 2 5 2 2 3 4 2 2" xfId="14601"/>
    <cellStyle name="Normal 2 5 2 2 3 4 3" xfId="14602"/>
    <cellStyle name="Normal 2 5 2 2 3 4 4" xfId="14603"/>
    <cellStyle name="Normal 2 5 2 2 3 5" xfId="14604"/>
    <cellStyle name="Normal 2 5 2 2 3 5 2" xfId="14605"/>
    <cellStyle name="Normal 2 5 2 2 3 6" xfId="14606"/>
    <cellStyle name="Normal 2 5 2 2 3 7" xfId="14607"/>
    <cellStyle name="Normal 2 5 2 2 4" xfId="1726"/>
    <cellStyle name="Normal 2 5 2 2 4 2" xfId="14608"/>
    <cellStyle name="Normal 2 5 2 2 4 2 2" xfId="14609"/>
    <cellStyle name="Normal 2 5 2 2 4 2 2 2" xfId="14610"/>
    <cellStyle name="Normal 2 5 2 2 4 2 2 2 2" xfId="14611"/>
    <cellStyle name="Normal 2 5 2 2 4 2 2 3" xfId="14612"/>
    <cellStyle name="Normal 2 5 2 2 4 2 2 4" xfId="14613"/>
    <cellStyle name="Normal 2 5 2 2 4 2 3" xfId="14614"/>
    <cellStyle name="Normal 2 5 2 2 4 2 3 2" xfId="14615"/>
    <cellStyle name="Normal 2 5 2 2 4 2 4" xfId="14616"/>
    <cellStyle name="Normal 2 5 2 2 4 2 5" xfId="14617"/>
    <cellStyle name="Normal 2 5 2 2 4 3" xfId="14618"/>
    <cellStyle name="Normal 2 5 2 2 4 3 2" xfId="14619"/>
    <cellStyle name="Normal 2 5 2 2 4 3 2 2" xfId="14620"/>
    <cellStyle name="Normal 2 5 2 2 4 3 3" xfId="14621"/>
    <cellStyle name="Normal 2 5 2 2 4 3 4" xfId="14622"/>
    <cellStyle name="Normal 2 5 2 2 4 4" xfId="14623"/>
    <cellStyle name="Normal 2 5 2 2 4 4 2" xfId="14624"/>
    <cellStyle name="Normal 2 5 2 2 4 4 2 2" xfId="14625"/>
    <cellStyle name="Normal 2 5 2 2 4 4 3" xfId="14626"/>
    <cellStyle name="Normal 2 5 2 2 4 4 4" xfId="14627"/>
    <cellStyle name="Normal 2 5 2 2 4 5" xfId="14628"/>
    <cellStyle name="Normal 2 5 2 2 4 5 2" xfId="14629"/>
    <cellStyle name="Normal 2 5 2 2 4 6" xfId="14630"/>
    <cellStyle name="Normal 2 5 2 2 4 7" xfId="14631"/>
    <cellStyle name="Normal 2 5 2 2 5" xfId="14632"/>
    <cellStyle name="Normal 2 5 2 2 5 2" xfId="14633"/>
    <cellStyle name="Normal 2 5 2 2 5 2 2" xfId="14634"/>
    <cellStyle name="Normal 2 5 2 2 5 2 2 2" xfId="14635"/>
    <cellStyle name="Normal 2 5 2 2 5 2 3" xfId="14636"/>
    <cellStyle name="Normal 2 5 2 2 5 2 4" xfId="14637"/>
    <cellStyle name="Normal 2 5 2 2 5 3" xfId="14638"/>
    <cellStyle name="Normal 2 5 2 2 5 3 2" xfId="14639"/>
    <cellStyle name="Normal 2 5 2 2 5 4" xfId="14640"/>
    <cellStyle name="Normal 2 5 2 2 5 5" xfId="14641"/>
    <cellStyle name="Normal 2 5 2 2 6" xfId="14642"/>
    <cellStyle name="Normal 2 5 2 2 6 2" xfId="14643"/>
    <cellStyle name="Normal 2 5 2 2 6 2 2" xfId="14644"/>
    <cellStyle name="Normal 2 5 2 2 6 3" xfId="14645"/>
    <cellStyle name="Normal 2 5 2 2 6 4" xfId="14646"/>
    <cellStyle name="Normal 2 5 2 2 7" xfId="14647"/>
    <cellStyle name="Normal 2 5 2 2 7 2" xfId="14648"/>
    <cellStyle name="Normal 2 5 2 2 7 2 2" xfId="14649"/>
    <cellStyle name="Normal 2 5 2 2 7 3" xfId="14650"/>
    <cellStyle name="Normal 2 5 2 2 7 4" xfId="14651"/>
    <cellStyle name="Normal 2 5 2 2 8" xfId="14652"/>
    <cellStyle name="Normal 2 5 2 2 8 2" xfId="14653"/>
    <cellStyle name="Normal 2 5 2 2 9" xfId="14654"/>
    <cellStyle name="Normal 2 5 2 2_Tab1" xfId="14655"/>
    <cellStyle name="Normal 2 5 2 3" xfId="1727"/>
    <cellStyle name="Normal 2 5 2 3 2" xfId="1728"/>
    <cellStyle name="Normal 2 5 2 3 2 2" xfId="14656"/>
    <cellStyle name="Normal 2 5 2 3 2 2 2" xfId="14657"/>
    <cellStyle name="Normal 2 5 2 3 2 2 2 2" xfId="14658"/>
    <cellStyle name="Normal 2 5 2 3 2 2 2 2 2" xfId="14659"/>
    <cellStyle name="Normal 2 5 2 3 2 2 2 3" xfId="14660"/>
    <cellStyle name="Normal 2 5 2 3 2 2 2 4" xfId="14661"/>
    <cellStyle name="Normal 2 5 2 3 2 2 3" xfId="14662"/>
    <cellStyle name="Normal 2 5 2 3 2 2 3 2" xfId="14663"/>
    <cellStyle name="Normal 2 5 2 3 2 2 4" xfId="14664"/>
    <cellStyle name="Normal 2 5 2 3 2 2 5" xfId="14665"/>
    <cellStyle name="Normal 2 5 2 3 2 3" xfId="14666"/>
    <cellStyle name="Normal 2 5 2 3 2 3 2" xfId="14667"/>
    <cellStyle name="Normal 2 5 2 3 2 3 2 2" xfId="14668"/>
    <cellStyle name="Normal 2 5 2 3 2 3 3" xfId="14669"/>
    <cellStyle name="Normal 2 5 2 3 2 3 4" xfId="14670"/>
    <cellStyle name="Normal 2 5 2 3 2 4" xfId="14671"/>
    <cellStyle name="Normal 2 5 2 3 2 4 2" xfId="14672"/>
    <cellStyle name="Normal 2 5 2 3 2 4 2 2" xfId="14673"/>
    <cellStyle name="Normal 2 5 2 3 2 4 3" xfId="14674"/>
    <cellStyle name="Normal 2 5 2 3 2 4 4" xfId="14675"/>
    <cellStyle name="Normal 2 5 2 3 2 5" xfId="14676"/>
    <cellStyle name="Normal 2 5 2 3 2 5 2" xfId="14677"/>
    <cellStyle name="Normal 2 5 2 3 2 6" xfId="14678"/>
    <cellStyle name="Normal 2 5 2 3 2 7" xfId="14679"/>
    <cellStyle name="Normal 2 5 2 3 3" xfId="1729"/>
    <cellStyle name="Normal 2 5 2 3 3 2" xfId="14680"/>
    <cellStyle name="Normal 2 5 2 3 3 2 2" xfId="14681"/>
    <cellStyle name="Normal 2 5 2 3 3 2 2 2" xfId="14682"/>
    <cellStyle name="Normal 2 5 2 3 3 2 2 2 2" xfId="14683"/>
    <cellStyle name="Normal 2 5 2 3 3 2 2 3" xfId="14684"/>
    <cellStyle name="Normal 2 5 2 3 3 2 2 4" xfId="14685"/>
    <cellStyle name="Normal 2 5 2 3 3 2 3" xfId="14686"/>
    <cellStyle name="Normal 2 5 2 3 3 2 3 2" xfId="14687"/>
    <cellStyle name="Normal 2 5 2 3 3 2 4" xfId="14688"/>
    <cellStyle name="Normal 2 5 2 3 3 2 5" xfId="14689"/>
    <cellStyle name="Normal 2 5 2 3 3 3" xfId="14690"/>
    <cellStyle name="Normal 2 5 2 3 3 3 2" xfId="14691"/>
    <cellStyle name="Normal 2 5 2 3 3 3 2 2" xfId="14692"/>
    <cellStyle name="Normal 2 5 2 3 3 3 3" xfId="14693"/>
    <cellStyle name="Normal 2 5 2 3 3 3 4" xfId="14694"/>
    <cellStyle name="Normal 2 5 2 3 3 4" xfId="14695"/>
    <cellStyle name="Normal 2 5 2 3 3 4 2" xfId="14696"/>
    <cellStyle name="Normal 2 5 2 3 3 4 2 2" xfId="14697"/>
    <cellStyle name="Normal 2 5 2 3 3 4 3" xfId="14698"/>
    <cellStyle name="Normal 2 5 2 3 3 4 4" xfId="14699"/>
    <cellStyle name="Normal 2 5 2 3 3 5" xfId="14700"/>
    <cellStyle name="Normal 2 5 2 3 3 5 2" xfId="14701"/>
    <cellStyle name="Normal 2 5 2 3 3 6" xfId="14702"/>
    <cellStyle name="Normal 2 5 2 3 3 7" xfId="14703"/>
    <cellStyle name="Normal 2 5 2 3 4" xfId="14704"/>
    <cellStyle name="Normal 2 5 2 3 4 2" xfId="14705"/>
    <cellStyle name="Normal 2 5 2 3 4 2 2" xfId="14706"/>
    <cellStyle name="Normal 2 5 2 3 4 2 2 2" xfId="14707"/>
    <cellStyle name="Normal 2 5 2 3 4 2 3" xfId="14708"/>
    <cellStyle name="Normal 2 5 2 3 4 2 4" xfId="14709"/>
    <cellStyle name="Normal 2 5 2 3 4 3" xfId="14710"/>
    <cellStyle name="Normal 2 5 2 3 4 3 2" xfId="14711"/>
    <cellStyle name="Normal 2 5 2 3 4 4" xfId="14712"/>
    <cellStyle name="Normal 2 5 2 3 4 5" xfId="14713"/>
    <cellStyle name="Normal 2 5 2 3 5" xfId="14714"/>
    <cellStyle name="Normal 2 5 2 3 5 2" xfId="14715"/>
    <cellStyle name="Normal 2 5 2 3 5 2 2" xfId="14716"/>
    <cellStyle name="Normal 2 5 2 3 5 3" xfId="14717"/>
    <cellStyle name="Normal 2 5 2 3 5 4" xfId="14718"/>
    <cellStyle name="Normal 2 5 2 3 6" xfId="14719"/>
    <cellStyle name="Normal 2 5 2 3 6 2" xfId="14720"/>
    <cellStyle name="Normal 2 5 2 3 6 2 2" xfId="14721"/>
    <cellStyle name="Normal 2 5 2 3 6 3" xfId="14722"/>
    <cellStyle name="Normal 2 5 2 3 6 4" xfId="14723"/>
    <cellStyle name="Normal 2 5 2 3 7" xfId="14724"/>
    <cellStyle name="Normal 2 5 2 3 7 2" xfId="14725"/>
    <cellStyle name="Normal 2 5 2 3 8" xfId="14726"/>
    <cellStyle name="Normal 2 5 2 3 9" xfId="14727"/>
    <cellStyle name="Normal 2 5 2 3_Tab1" xfId="14728"/>
    <cellStyle name="Normal 2 5 2 4" xfId="1730"/>
    <cellStyle name="Normal 2 5 2 4 2" xfId="14729"/>
    <cellStyle name="Normal 2 5 2 4 2 2" xfId="14730"/>
    <cellStyle name="Normal 2 5 2 4 2 2 2" xfId="14731"/>
    <cellStyle name="Normal 2 5 2 4 2 2 2 2" xfId="14732"/>
    <cellStyle name="Normal 2 5 2 4 2 2 3" xfId="14733"/>
    <cellStyle name="Normal 2 5 2 4 2 2 4" xfId="14734"/>
    <cellStyle name="Normal 2 5 2 4 2 3" xfId="14735"/>
    <cellStyle name="Normal 2 5 2 4 2 3 2" xfId="14736"/>
    <cellStyle name="Normal 2 5 2 4 2 4" xfId="14737"/>
    <cellStyle name="Normal 2 5 2 4 2 5" xfId="14738"/>
    <cellStyle name="Normal 2 5 2 4 3" xfId="14739"/>
    <cellStyle name="Normal 2 5 2 4 3 2" xfId="14740"/>
    <cellStyle name="Normal 2 5 2 4 3 2 2" xfId="14741"/>
    <cellStyle name="Normal 2 5 2 4 3 3" xfId="14742"/>
    <cellStyle name="Normal 2 5 2 4 3 4" xfId="14743"/>
    <cellStyle name="Normal 2 5 2 4 4" xfId="14744"/>
    <cellStyle name="Normal 2 5 2 4 4 2" xfId="14745"/>
    <cellStyle name="Normal 2 5 2 4 4 2 2" xfId="14746"/>
    <cellStyle name="Normal 2 5 2 4 4 3" xfId="14747"/>
    <cellStyle name="Normal 2 5 2 4 4 4" xfId="14748"/>
    <cellStyle name="Normal 2 5 2 4 5" xfId="14749"/>
    <cellStyle name="Normal 2 5 2 4 5 2" xfId="14750"/>
    <cellStyle name="Normal 2 5 2 4 6" xfId="14751"/>
    <cellStyle name="Normal 2 5 2 4 7" xfId="14752"/>
    <cellStyle name="Normal 2 5 2 5" xfId="1731"/>
    <cellStyle name="Normal 2 5 2 5 2" xfId="14753"/>
    <cellStyle name="Normal 2 5 2 5 2 2" xfId="14754"/>
    <cellStyle name="Normal 2 5 2 5 2 2 2" xfId="14755"/>
    <cellStyle name="Normal 2 5 2 5 2 2 2 2" xfId="14756"/>
    <cellStyle name="Normal 2 5 2 5 2 2 3" xfId="14757"/>
    <cellStyle name="Normal 2 5 2 5 2 2 4" xfId="14758"/>
    <cellStyle name="Normal 2 5 2 5 2 3" xfId="14759"/>
    <cellStyle name="Normal 2 5 2 5 2 3 2" xfId="14760"/>
    <cellStyle name="Normal 2 5 2 5 2 4" xfId="14761"/>
    <cellStyle name="Normal 2 5 2 5 2 5" xfId="14762"/>
    <cellStyle name="Normal 2 5 2 5 3" xfId="14763"/>
    <cellStyle name="Normal 2 5 2 5 3 2" xfId="14764"/>
    <cellStyle name="Normal 2 5 2 5 3 2 2" xfId="14765"/>
    <cellStyle name="Normal 2 5 2 5 3 3" xfId="14766"/>
    <cellStyle name="Normal 2 5 2 5 3 4" xfId="14767"/>
    <cellStyle name="Normal 2 5 2 5 4" xfId="14768"/>
    <cellStyle name="Normal 2 5 2 5 4 2" xfId="14769"/>
    <cellStyle name="Normal 2 5 2 5 4 2 2" xfId="14770"/>
    <cellStyle name="Normal 2 5 2 5 4 3" xfId="14771"/>
    <cellStyle name="Normal 2 5 2 5 4 4" xfId="14772"/>
    <cellStyle name="Normal 2 5 2 5 5" xfId="14773"/>
    <cellStyle name="Normal 2 5 2 5 5 2" xfId="14774"/>
    <cellStyle name="Normal 2 5 2 5 6" xfId="14775"/>
    <cellStyle name="Normal 2 5 2 5 7" xfId="14776"/>
    <cellStyle name="Normal 2 5 2 6" xfId="14777"/>
    <cellStyle name="Normal 2 5 2 6 2" xfId="14778"/>
    <cellStyle name="Normal 2 5 2 6 2 2" xfId="14779"/>
    <cellStyle name="Normal 2 5 2 6 2 2 2" xfId="14780"/>
    <cellStyle name="Normal 2 5 2 6 2 3" xfId="14781"/>
    <cellStyle name="Normal 2 5 2 6 2 4" xfId="14782"/>
    <cellStyle name="Normal 2 5 2 6 3" xfId="14783"/>
    <cellStyle name="Normal 2 5 2 6 3 2" xfId="14784"/>
    <cellStyle name="Normal 2 5 2 6 4" xfId="14785"/>
    <cellStyle name="Normal 2 5 2 6 5" xfId="14786"/>
    <cellStyle name="Normal 2 5 2 7" xfId="14787"/>
    <cellStyle name="Normal 2 5 2 7 2" xfId="14788"/>
    <cellStyle name="Normal 2 5 2 7 2 2" xfId="14789"/>
    <cellStyle name="Normal 2 5 2 7 3" xfId="14790"/>
    <cellStyle name="Normal 2 5 2 7 4" xfId="14791"/>
    <cellStyle name="Normal 2 5 2 8" xfId="14792"/>
    <cellStyle name="Normal 2 5 2 8 2" xfId="14793"/>
    <cellStyle name="Normal 2 5 2 8 2 2" xfId="14794"/>
    <cellStyle name="Normal 2 5 2 8 3" xfId="14795"/>
    <cellStyle name="Normal 2 5 2 8 4" xfId="14796"/>
    <cellStyle name="Normal 2 5 2 9" xfId="14797"/>
    <cellStyle name="Normal 2 5 2 9 2" xfId="14798"/>
    <cellStyle name="Normal 2 5 2_Tab1" xfId="14799"/>
    <cellStyle name="Normal 2 5 3" xfId="1732"/>
    <cellStyle name="Normal 2 5 3 10" xfId="14800"/>
    <cellStyle name="Normal 2 5 3 2" xfId="1733"/>
    <cellStyle name="Normal 2 5 3 2 2" xfId="1734"/>
    <cellStyle name="Normal 2 5 3 2 2 2" xfId="14801"/>
    <cellStyle name="Normal 2 5 3 2 2 2 2" xfId="14802"/>
    <cellStyle name="Normal 2 5 3 2 2 2 2 2" xfId="14803"/>
    <cellStyle name="Normal 2 5 3 2 2 2 2 2 2" xfId="14804"/>
    <cellStyle name="Normal 2 5 3 2 2 2 2 3" xfId="14805"/>
    <cellStyle name="Normal 2 5 3 2 2 2 2 4" xfId="14806"/>
    <cellStyle name="Normal 2 5 3 2 2 2 3" xfId="14807"/>
    <cellStyle name="Normal 2 5 3 2 2 2 3 2" xfId="14808"/>
    <cellStyle name="Normal 2 5 3 2 2 2 4" xfId="14809"/>
    <cellStyle name="Normal 2 5 3 2 2 2 5" xfId="14810"/>
    <cellStyle name="Normal 2 5 3 2 2 3" xfId="14811"/>
    <cellStyle name="Normal 2 5 3 2 2 3 2" xfId="14812"/>
    <cellStyle name="Normal 2 5 3 2 2 3 2 2" xfId="14813"/>
    <cellStyle name="Normal 2 5 3 2 2 3 3" xfId="14814"/>
    <cellStyle name="Normal 2 5 3 2 2 3 4" xfId="14815"/>
    <cellStyle name="Normal 2 5 3 2 2 4" xfId="14816"/>
    <cellStyle name="Normal 2 5 3 2 2 4 2" xfId="14817"/>
    <cellStyle name="Normal 2 5 3 2 2 4 2 2" xfId="14818"/>
    <cellStyle name="Normal 2 5 3 2 2 4 3" xfId="14819"/>
    <cellStyle name="Normal 2 5 3 2 2 4 4" xfId="14820"/>
    <cellStyle name="Normal 2 5 3 2 2 5" xfId="14821"/>
    <cellStyle name="Normal 2 5 3 2 2 5 2" xfId="14822"/>
    <cellStyle name="Normal 2 5 3 2 2 6" xfId="14823"/>
    <cellStyle name="Normal 2 5 3 2 2 7" xfId="14824"/>
    <cellStyle name="Normal 2 5 3 2 3" xfId="1735"/>
    <cellStyle name="Normal 2 5 3 2 3 2" xfId="14825"/>
    <cellStyle name="Normal 2 5 3 2 3 2 2" xfId="14826"/>
    <cellStyle name="Normal 2 5 3 2 3 2 2 2" xfId="14827"/>
    <cellStyle name="Normal 2 5 3 2 3 2 2 2 2" xfId="14828"/>
    <cellStyle name="Normal 2 5 3 2 3 2 2 3" xfId="14829"/>
    <cellStyle name="Normal 2 5 3 2 3 2 2 4" xfId="14830"/>
    <cellStyle name="Normal 2 5 3 2 3 2 3" xfId="14831"/>
    <cellStyle name="Normal 2 5 3 2 3 2 3 2" xfId="14832"/>
    <cellStyle name="Normal 2 5 3 2 3 2 4" xfId="14833"/>
    <cellStyle name="Normal 2 5 3 2 3 2 5" xfId="14834"/>
    <cellStyle name="Normal 2 5 3 2 3 3" xfId="14835"/>
    <cellStyle name="Normal 2 5 3 2 3 3 2" xfId="14836"/>
    <cellStyle name="Normal 2 5 3 2 3 3 2 2" xfId="14837"/>
    <cellStyle name="Normal 2 5 3 2 3 3 3" xfId="14838"/>
    <cellStyle name="Normal 2 5 3 2 3 3 4" xfId="14839"/>
    <cellStyle name="Normal 2 5 3 2 3 4" xfId="14840"/>
    <cellStyle name="Normal 2 5 3 2 3 4 2" xfId="14841"/>
    <cellStyle name="Normal 2 5 3 2 3 4 2 2" xfId="14842"/>
    <cellStyle name="Normal 2 5 3 2 3 4 3" xfId="14843"/>
    <cellStyle name="Normal 2 5 3 2 3 4 4" xfId="14844"/>
    <cellStyle name="Normal 2 5 3 2 3 5" xfId="14845"/>
    <cellStyle name="Normal 2 5 3 2 3 5 2" xfId="14846"/>
    <cellStyle name="Normal 2 5 3 2 3 6" xfId="14847"/>
    <cellStyle name="Normal 2 5 3 2 3 7" xfId="14848"/>
    <cellStyle name="Normal 2 5 3 2 4" xfId="14849"/>
    <cellStyle name="Normal 2 5 3 2 4 2" xfId="14850"/>
    <cellStyle name="Normal 2 5 3 2 4 2 2" xfId="14851"/>
    <cellStyle name="Normal 2 5 3 2 4 2 2 2" xfId="14852"/>
    <cellStyle name="Normal 2 5 3 2 4 2 3" xfId="14853"/>
    <cellStyle name="Normal 2 5 3 2 4 2 4" xfId="14854"/>
    <cellStyle name="Normal 2 5 3 2 4 3" xfId="14855"/>
    <cellStyle name="Normal 2 5 3 2 4 3 2" xfId="14856"/>
    <cellStyle name="Normal 2 5 3 2 4 4" xfId="14857"/>
    <cellStyle name="Normal 2 5 3 2 4 5" xfId="14858"/>
    <cellStyle name="Normal 2 5 3 2 5" xfId="14859"/>
    <cellStyle name="Normal 2 5 3 2 5 2" xfId="14860"/>
    <cellStyle name="Normal 2 5 3 2 5 2 2" xfId="14861"/>
    <cellStyle name="Normal 2 5 3 2 5 3" xfId="14862"/>
    <cellStyle name="Normal 2 5 3 2 5 4" xfId="14863"/>
    <cellStyle name="Normal 2 5 3 2 6" xfId="14864"/>
    <cellStyle name="Normal 2 5 3 2 6 2" xfId="14865"/>
    <cellStyle name="Normal 2 5 3 2 6 2 2" xfId="14866"/>
    <cellStyle name="Normal 2 5 3 2 6 3" xfId="14867"/>
    <cellStyle name="Normal 2 5 3 2 6 4" xfId="14868"/>
    <cellStyle name="Normal 2 5 3 2 7" xfId="14869"/>
    <cellStyle name="Normal 2 5 3 2 7 2" xfId="14870"/>
    <cellStyle name="Normal 2 5 3 2 8" xfId="14871"/>
    <cellStyle name="Normal 2 5 3 2 9" xfId="14872"/>
    <cellStyle name="Normal 2 5 3 2_Tab1" xfId="14873"/>
    <cellStyle name="Normal 2 5 3 3" xfId="1736"/>
    <cellStyle name="Normal 2 5 3 3 2" xfId="14874"/>
    <cellStyle name="Normal 2 5 3 3 2 2" xfId="14875"/>
    <cellStyle name="Normal 2 5 3 3 2 2 2" xfId="14876"/>
    <cellStyle name="Normal 2 5 3 3 2 2 2 2" xfId="14877"/>
    <cellStyle name="Normal 2 5 3 3 2 2 3" xfId="14878"/>
    <cellStyle name="Normal 2 5 3 3 2 2 4" xfId="14879"/>
    <cellStyle name="Normal 2 5 3 3 2 3" xfId="14880"/>
    <cellStyle name="Normal 2 5 3 3 2 3 2" xfId="14881"/>
    <cellStyle name="Normal 2 5 3 3 2 4" xfId="14882"/>
    <cellStyle name="Normal 2 5 3 3 2 5" xfId="14883"/>
    <cellStyle name="Normal 2 5 3 3 3" xfId="14884"/>
    <cellStyle name="Normal 2 5 3 3 3 2" xfId="14885"/>
    <cellStyle name="Normal 2 5 3 3 3 2 2" xfId="14886"/>
    <cellStyle name="Normal 2 5 3 3 3 3" xfId="14887"/>
    <cellStyle name="Normal 2 5 3 3 3 4" xfId="14888"/>
    <cellStyle name="Normal 2 5 3 3 4" xfId="14889"/>
    <cellStyle name="Normal 2 5 3 3 4 2" xfId="14890"/>
    <cellStyle name="Normal 2 5 3 3 4 2 2" xfId="14891"/>
    <cellStyle name="Normal 2 5 3 3 4 3" xfId="14892"/>
    <cellStyle name="Normal 2 5 3 3 4 4" xfId="14893"/>
    <cellStyle name="Normal 2 5 3 3 5" xfId="14894"/>
    <cellStyle name="Normal 2 5 3 3 5 2" xfId="14895"/>
    <cellStyle name="Normal 2 5 3 3 6" xfId="14896"/>
    <cellStyle name="Normal 2 5 3 3 7" xfId="14897"/>
    <cellStyle name="Normal 2 5 3 4" xfId="1737"/>
    <cellStyle name="Normal 2 5 3 4 2" xfId="14898"/>
    <cellStyle name="Normal 2 5 3 4 2 2" xfId="14899"/>
    <cellStyle name="Normal 2 5 3 4 2 2 2" xfId="14900"/>
    <cellStyle name="Normal 2 5 3 4 2 2 2 2" xfId="14901"/>
    <cellStyle name="Normal 2 5 3 4 2 2 3" xfId="14902"/>
    <cellStyle name="Normal 2 5 3 4 2 2 4" xfId="14903"/>
    <cellStyle name="Normal 2 5 3 4 2 3" xfId="14904"/>
    <cellStyle name="Normal 2 5 3 4 2 3 2" xfId="14905"/>
    <cellStyle name="Normal 2 5 3 4 2 4" xfId="14906"/>
    <cellStyle name="Normal 2 5 3 4 2 5" xfId="14907"/>
    <cellStyle name="Normal 2 5 3 4 3" xfId="14908"/>
    <cellStyle name="Normal 2 5 3 4 3 2" xfId="14909"/>
    <cellStyle name="Normal 2 5 3 4 3 2 2" xfId="14910"/>
    <cellStyle name="Normal 2 5 3 4 3 3" xfId="14911"/>
    <cellStyle name="Normal 2 5 3 4 3 4" xfId="14912"/>
    <cellStyle name="Normal 2 5 3 4 4" xfId="14913"/>
    <cellStyle name="Normal 2 5 3 4 4 2" xfId="14914"/>
    <cellStyle name="Normal 2 5 3 4 4 2 2" xfId="14915"/>
    <cellStyle name="Normal 2 5 3 4 4 3" xfId="14916"/>
    <cellStyle name="Normal 2 5 3 4 4 4" xfId="14917"/>
    <cellStyle name="Normal 2 5 3 4 5" xfId="14918"/>
    <cellStyle name="Normal 2 5 3 4 5 2" xfId="14919"/>
    <cellStyle name="Normal 2 5 3 4 6" xfId="14920"/>
    <cellStyle name="Normal 2 5 3 4 7" xfId="14921"/>
    <cellStyle name="Normal 2 5 3 5" xfId="14922"/>
    <cellStyle name="Normal 2 5 3 5 2" xfId="14923"/>
    <cellStyle name="Normal 2 5 3 5 2 2" xfId="14924"/>
    <cellStyle name="Normal 2 5 3 5 2 2 2" xfId="14925"/>
    <cellStyle name="Normal 2 5 3 5 2 3" xfId="14926"/>
    <cellStyle name="Normal 2 5 3 5 2 4" xfId="14927"/>
    <cellStyle name="Normal 2 5 3 5 3" xfId="14928"/>
    <cellStyle name="Normal 2 5 3 5 3 2" xfId="14929"/>
    <cellStyle name="Normal 2 5 3 5 4" xfId="14930"/>
    <cellStyle name="Normal 2 5 3 5 5" xfId="14931"/>
    <cellStyle name="Normal 2 5 3 6" xfId="14932"/>
    <cellStyle name="Normal 2 5 3 6 2" xfId="14933"/>
    <cellStyle name="Normal 2 5 3 6 2 2" xfId="14934"/>
    <cellStyle name="Normal 2 5 3 6 3" xfId="14935"/>
    <cellStyle name="Normal 2 5 3 6 4" xfId="14936"/>
    <cellStyle name="Normal 2 5 3 7" xfId="14937"/>
    <cellStyle name="Normal 2 5 3 7 2" xfId="14938"/>
    <cellStyle name="Normal 2 5 3 7 2 2" xfId="14939"/>
    <cellStyle name="Normal 2 5 3 7 3" xfId="14940"/>
    <cellStyle name="Normal 2 5 3 7 4" xfId="14941"/>
    <cellStyle name="Normal 2 5 3 8" xfId="14942"/>
    <cellStyle name="Normal 2 5 3 8 2" xfId="14943"/>
    <cellStyle name="Normal 2 5 3 9" xfId="14944"/>
    <cellStyle name="Normal 2 5 3_Tab1" xfId="14945"/>
    <cellStyle name="Normal 2 5 4" xfId="1738"/>
    <cellStyle name="Normal 2 5 4 2" xfId="1739"/>
    <cellStyle name="Normal 2 5 4 2 2" xfId="14946"/>
    <cellStyle name="Normal 2 5 4 2 2 2" xfId="14947"/>
    <cellStyle name="Normal 2 5 4 2 2 2 2" xfId="14948"/>
    <cellStyle name="Normal 2 5 4 2 2 2 2 2" xfId="14949"/>
    <cellStyle name="Normal 2 5 4 2 2 2 3" xfId="14950"/>
    <cellStyle name="Normal 2 5 4 2 2 2 4" xfId="14951"/>
    <cellStyle name="Normal 2 5 4 2 2 3" xfId="14952"/>
    <cellStyle name="Normal 2 5 4 2 2 3 2" xfId="14953"/>
    <cellStyle name="Normal 2 5 4 2 2 4" xfId="14954"/>
    <cellStyle name="Normal 2 5 4 2 2 5" xfId="14955"/>
    <cellStyle name="Normal 2 5 4 2 3" xfId="14956"/>
    <cellStyle name="Normal 2 5 4 2 3 2" xfId="14957"/>
    <cellStyle name="Normal 2 5 4 2 3 2 2" xfId="14958"/>
    <cellStyle name="Normal 2 5 4 2 3 3" xfId="14959"/>
    <cellStyle name="Normal 2 5 4 2 3 4" xfId="14960"/>
    <cellStyle name="Normal 2 5 4 2 4" xfId="14961"/>
    <cellStyle name="Normal 2 5 4 2 4 2" xfId="14962"/>
    <cellStyle name="Normal 2 5 4 2 4 2 2" xfId="14963"/>
    <cellStyle name="Normal 2 5 4 2 4 3" xfId="14964"/>
    <cellStyle name="Normal 2 5 4 2 4 4" xfId="14965"/>
    <cellStyle name="Normal 2 5 4 2 5" xfId="14966"/>
    <cellStyle name="Normal 2 5 4 2 5 2" xfId="14967"/>
    <cellStyle name="Normal 2 5 4 2 6" xfId="14968"/>
    <cellStyle name="Normal 2 5 4 2 7" xfId="14969"/>
    <cellStyle name="Normal 2 5 4 3" xfId="1740"/>
    <cellStyle name="Normal 2 5 4 3 2" xfId="14970"/>
    <cellStyle name="Normal 2 5 4 3 2 2" xfId="14971"/>
    <cellStyle name="Normal 2 5 4 3 2 2 2" xfId="14972"/>
    <cellStyle name="Normal 2 5 4 3 2 2 2 2" xfId="14973"/>
    <cellStyle name="Normal 2 5 4 3 2 2 3" xfId="14974"/>
    <cellStyle name="Normal 2 5 4 3 2 2 4" xfId="14975"/>
    <cellStyle name="Normal 2 5 4 3 2 3" xfId="14976"/>
    <cellStyle name="Normal 2 5 4 3 2 3 2" xfId="14977"/>
    <cellStyle name="Normal 2 5 4 3 2 4" xfId="14978"/>
    <cellStyle name="Normal 2 5 4 3 2 5" xfId="14979"/>
    <cellStyle name="Normal 2 5 4 3 3" xfId="14980"/>
    <cellStyle name="Normal 2 5 4 3 3 2" xfId="14981"/>
    <cellStyle name="Normal 2 5 4 3 3 2 2" xfId="14982"/>
    <cellStyle name="Normal 2 5 4 3 3 3" xfId="14983"/>
    <cellStyle name="Normal 2 5 4 3 3 4" xfId="14984"/>
    <cellStyle name="Normal 2 5 4 3 4" xfId="14985"/>
    <cellStyle name="Normal 2 5 4 3 4 2" xfId="14986"/>
    <cellStyle name="Normal 2 5 4 3 4 2 2" xfId="14987"/>
    <cellStyle name="Normal 2 5 4 3 4 3" xfId="14988"/>
    <cellStyle name="Normal 2 5 4 3 4 4" xfId="14989"/>
    <cellStyle name="Normal 2 5 4 3 5" xfId="14990"/>
    <cellStyle name="Normal 2 5 4 3 5 2" xfId="14991"/>
    <cellStyle name="Normal 2 5 4 3 6" xfId="14992"/>
    <cellStyle name="Normal 2 5 4 3 7" xfId="14993"/>
    <cellStyle name="Normal 2 5 4 4" xfId="14994"/>
    <cellStyle name="Normal 2 5 4 4 2" xfId="14995"/>
    <cellStyle name="Normal 2 5 4 4 2 2" xfId="14996"/>
    <cellStyle name="Normal 2 5 4 4 2 2 2" xfId="14997"/>
    <cellStyle name="Normal 2 5 4 4 2 3" xfId="14998"/>
    <cellStyle name="Normal 2 5 4 4 2 4" xfId="14999"/>
    <cellStyle name="Normal 2 5 4 4 3" xfId="15000"/>
    <cellStyle name="Normal 2 5 4 4 3 2" xfId="15001"/>
    <cellStyle name="Normal 2 5 4 4 4" xfId="15002"/>
    <cellStyle name="Normal 2 5 4 4 5" xfId="15003"/>
    <cellStyle name="Normal 2 5 4 5" xfId="15004"/>
    <cellStyle name="Normal 2 5 4 5 2" xfId="15005"/>
    <cellStyle name="Normal 2 5 4 5 2 2" xfId="15006"/>
    <cellStyle name="Normal 2 5 4 5 3" xfId="15007"/>
    <cellStyle name="Normal 2 5 4 5 4" xfId="15008"/>
    <cellStyle name="Normal 2 5 4 6" xfId="15009"/>
    <cellStyle name="Normal 2 5 4 6 2" xfId="15010"/>
    <cellStyle name="Normal 2 5 4 6 2 2" xfId="15011"/>
    <cellStyle name="Normal 2 5 4 6 3" xfId="15012"/>
    <cellStyle name="Normal 2 5 4 6 4" xfId="15013"/>
    <cellStyle name="Normal 2 5 4 7" xfId="15014"/>
    <cellStyle name="Normal 2 5 4 7 2" xfId="15015"/>
    <cellStyle name="Normal 2 5 4 8" xfId="15016"/>
    <cellStyle name="Normal 2 5 4 9" xfId="15017"/>
    <cellStyle name="Normal 2 5 4_Tab1" xfId="15018"/>
    <cellStyle name="Normal 2 5 5" xfId="1741"/>
    <cellStyle name="Normal 2 5 5 2" xfId="15019"/>
    <cellStyle name="Normal 2 5 5 2 2" xfId="15020"/>
    <cellStyle name="Normal 2 5 5 2 2 2" xfId="15021"/>
    <cellStyle name="Normal 2 5 5 2 2 2 2" xfId="15022"/>
    <cellStyle name="Normal 2 5 5 2 2 3" xfId="15023"/>
    <cellStyle name="Normal 2 5 5 2 2 4" xfId="15024"/>
    <cellStyle name="Normal 2 5 5 2 3" xfId="15025"/>
    <cellStyle name="Normal 2 5 5 2 3 2" xfId="15026"/>
    <cellStyle name="Normal 2 5 5 2 4" xfId="15027"/>
    <cellStyle name="Normal 2 5 5 2 5" xfId="15028"/>
    <cellStyle name="Normal 2 5 5 3" xfId="15029"/>
    <cellStyle name="Normal 2 5 5 3 2" xfId="15030"/>
    <cellStyle name="Normal 2 5 5 3 2 2" xfId="15031"/>
    <cellStyle name="Normal 2 5 5 3 3" xfId="15032"/>
    <cellStyle name="Normal 2 5 5 3 4" xfId="15033"/>
    <cellStyle name="Normal 2 5 5 4" xfId="15034"/>
    <cellStyle name="Normal 2 5 5 4 2" xfId="15035"/>
    <cellStyle name="Normal 2 5 5 4 2 2" xfId="15036"/>
    <cellStyle name="Normal 2 5 5 4 3" xfId="15037"/>
    <cellStyle name="Normal 2 5 5 4 4" xfId="15038"/>
    <cellStyle name="Normal 2 5 5 5" xfId="15039"/>
    <cellStyle name="Normal 2 5 5 5 2" xfId="15040"/>
    <cellStyle name="Normal 2 5 5 6" xfId="15041"/>
    <cellStyle name="Normal 2 5 5 7" xfId="15042"/>
    <cellStyle name="Normal 2 5 6" xfId="1742"/>
    <cellStyle name="Normal 2 5 6 2" xfId="15043"/>
    <cellStyle name="Normal 2 5 6 2 2" xfId="15044"/>
    <cellStyle name="Normal 2 5 6 2 2 2" xfId="15045"/>
    <cellStyle name="Normal 2 5 6 2 2 2 2" xfId="15046"/>
    <cellStyle name="Normal 2 5 6 2 2 3" xfId="15047"/>
    <cellStyle name="Normal 2 5 6 2 2 4" xfId="15048"/>
    <cellStyle name="Normal 2 5 6 2 3" xfId="15049"/>
    <cellStyle name="Normal 2 5 6 2 3 2" xfId="15050"/>
    <cellStyle name="Normal 2 5 6 2 4" xfId="15051"/>
    <cellStyle name="Normal 2 5 6 2 5" xfId="15052"/>
    <cellStyle name="Normal 2 5 6 3" xfId="15053"/>
    <cellStyle name="Normal 2 5 6 3 2" xfId="15054"/>
    <cellStyle name="Normal 2 5 6 3 2 2" xfId="15055"/>
    <cellStyle name="Normal 2 5 6 3 3" xfId="15056"/>
    <cellStyle name="Normal 2 5 6 3 4" xfId="15057"/>
    <cellStyle name="Normal 2 5 6 4" xfId="15058"/>
    <cellStyle name="Normal 2 5 6 4 2" xfId="15059"/>
    <cellStyle name="Normal 2 5 6 4 2 2" xfId="15060"/>
    <cellStyle name="Normal 2 5 6 4 3" xfId="15061"/>
    <cellStyle name="Normal 2 5 6 4 4" xfId="15062"/>
    <cellStyle name="Normal 2 5 6 5" xfId="15063"/>
    <cellStyle name="Normal 2 5 6 5 2" xfId="15064"/>
    <cellStyle name="Normal 2 5 6 6" xfId="15065"/>
    <cellStyle name="Normal 2 5 6 7" xfId="15066"/>
    <cellStyle name="Normal 2 5 7" xfId="15067"/>
    <cellStyle name="Normal 2 5 7 2" xfId="15068"/>
    <cellStyle name="Normal 2 5 7 2 2" xfId="15069"/>
    <cellStyle name="Normal 2 5 7 2 2 2" xfId="15070"/>
    <cellStyle name="Normal 2 5 7 2 3" xfId="15071"/>
    <cellStyle name="Normal 2 5 7 2 4" xfId="15072"/>
    <cellStyle name="Normal 2 5 7 3" xfId="15073"/>
    <cellStyle name="Normal 2 5 7 3 2" xfId="15074"/>
    <cellStyle name="Normal 2 5 7 4" xfId="15075"/>
    <cellStyle name="Normal 2 5 7 5" xfId="15076"/>
    <cellStyle name="Normal 2 5 8" xfId="15077"/>
    <cellStyle name="Normal 2 5 8 2" xfId="15078"/>
    <cellStyle name="Normal 2 5 8 2 2" xfId="15079"/>
    <cellStyle name="Normal 2 5 8 3" xfId="15080"/>
    <cellStyle name="Normal 2 5 8 4" xfId="15081"/>
    <cellStyle name="Normal 2 5 9" xfId="15082"/>
    <cellStyle name="Normal 2 5 9 2" xfId="15083"/>
    <cellStyle name="Normal 2 5 9 2 2" xfId="15084"/>
    <cellStyle name="Normal 2 5 9 3" xfId="15085"/>
    <cellStyle name="Normal 2 5 9 4" xfId="15086"/>
    <cellStyle name="Normal 2 5_Tab1" xfId="15087"/>
    <cellStyle name="Normal 2 6" xfId="1743"/>
    <cellStyle name="Normal 2 6 10" xfId="15088"/>
    <cellStyle name="Normal 2 6 10 2" xfId="15089"/>
    <cellStyle name="Normal 2 6 11" xfId="15090"/>
    <cellStyle name="Normal 2 6 12" xfId="15091"/>
    <cellStyle name="Normal 2 6 2" xfId="1744"/>
    <cellStyle name="Normal 2 6 2 10" xfId="15092"/>
    <cellStyle name="Normal 2 6 2 11" xfId="15093"/>
    <cellStyle name="Normal 2 6 2 2" xfId="1745"/>
    <cellStyle name="Normal 2 6 2 2 10" xfId="15094"/>
    <cellStyle name="Normal 2 6 2 2 2" xfId="1746"/>
    <cellStyle name="Normal 2 6 2 2 2 2" xfId="1747"/>
    <cellStyle name="Normal 2 6 2 2 2 2 2" xfId="15095"/>
    <cellStyle name="Normal 2 6 2 2 2 2 2 2" xfId="15096"/>
    <cellStyle name="Normal 2 6 2 2 2 2 2 2 2" xfId="15097"/>
    <cellStyle name="Normal 2 6 2 2 2 2 2 2 2 2" xfId="15098"/>
    <cellStyle name="Normal 2 6 2 2 2 2 2 2 3" xfId="15099"/>
    <cellStyle name="Normal 2 6 2 2 2 2 2 2 4" xfId="15100"/>
    <cellStyle name="Normal 2 6 2 2 2 2 2 3" xfId="15101"/>
    <cellStyle name="Normal 2 6 2 2 2 2 2 3 2" xfId="15102"/>
    <cellStyle name="Normal 2 6 2 2 2 2 2 4" xfId="15103"/>
    <cellStyle name="Normal 2 6 2 2 2 2 2 5" xfId="15104"/>
    <cellStyle name="Normal 2 6 2 2 2 2 3" xfId="15105"/>
    <cellStyle name="Normal 2 6 2 2 2 2 3 2" xfId="15106"/>
    <cellStyle name="Normal 2 6 2 2 2 2 3 2 2" xfId="15107"/>
    <cellStyle name="Normal 2 6 2 2 2 2 3 3" xfId="15108"/>
    <cellStyle name="Normal 2 6 2 2 2 2 3 4" xfId="15109"/>
    <cellStyle name="Normal 2 6 2 2 2 2 4" xfId="15110"/>
    <cellStyle name="Normal 2 6 2 2 2 2 4 2" xfId="15111"/>
    <cellStyle name="Normal 2 6 2 2 2 2 4 2 2" xfId="15112"/>
    <cellStyle name="Normal 2 6 2 2 2 2 4 3" xfId="15113"/>
    <cellStyle name="Normal 2 6 2 2 2 2 4 4" xfId="15114"/>
    <cellStyle name="Normal 2 6 2 2 2 2 5" xfId="15115"/>
    <cellStyle name="Normal 2 6 2 2 2 2 5 2" xfId="15116"/>
    <cellStyle name="Normal 2 6 2 2 2 2 6" xfId="15117"/>
    <cellStyle name="Normal 2 6 2 2 2 2 7" xfId="15118"/>
    <cellStyle name="Normal 2 6 2 2 2 3" xfId="1748"/>
    <cellStyle name="Normal 2 6 2 2 2 3 2" xfId="15119"/>
    <cellStyle name="Normal 2 6 2 2 2 3 2 2" xfId="15120"/>
    <cellStyle name="Normal 2 6 2 2 2 3 2 2 2" xfId="15121"/>
    <cellStyle name="Normal 2 6 2 2 2 3 2 2 2 2" xfId="15122"/>
    <cellStyle name="Normal 2 6 2 2 2 3 2 2 3" xfId="15123"/>
    <cellStyle name="Normal 2 6 2 2 2 3 2 2 4" xfId="15124"/>
    <cellStyle name="Normal 2 6 2 2 2 3 2 3" xfId="15125"/>
    <cellStyle name="Normal 2 6 2 2 2 3 2 3 2" xfId="15126"/>
    <cellStyle name="Normal 2 6 2 2 2 3 2 4" xfId="15127"/>
    <cellStyle name="Normal 2 6 2 2 2 3 2 5" xfId="15128"/>
    <cellStyle name="Normal 2 6 2 2 2 3 3" xfId="15129"/>
    <cellStyle name="Normal 2 6 2 2 2 3 3 2" xfId="15130"/>
    <cellStyle name="Normal 2 6 2 2 2 3 3 2 2" xfId="15131"/>
    <cellStyle name="Normal 2 6 2 2 2 3 3 3" xfId="15132"/>
    <cellStyle name="Normal 2 6 2 2 2 3 3 4" xfId="15133"/>
    <cellStyle name="Normal 2 6 2 2 2 3 4" xfId="15134"/>
    <cellStyle name="Normal 2 6 2 2 2 3 4 2" xfId="15135"/>
    <cellStyle name="Normal 2 6 2 2 2 3 4 2 2" xfId="15136"/>
    <cellStyle name="Normal 2 6 2 2 2 3 4 3" xfId="15137"/>
    <cellStyle name="Normal 2 6 2 2 2 3 4 4" xfId="15138"/>
    <cellStyle name="Normal 2 6 2 2 2 3 5" xfId="15139"/>
    <cellStyle name="Normal 2 6 2 2 2 3 5 2" xfId="15140"/>
    <cellStyle name="Normal 2 6 2 2 2 3 6" xfId="15141"/>
    <cellStyle name="Normal 2 6 2 2 2 3 7" xfId="15142"/>
    <cellStyle name="Normal 2 6 2 2 2 4" xfId="15143"/>
    <cellStyle name="Normal 2 6 2 2 2 4 2" xfId="15144"/>
    <cellStyle name="Normal 2 6 2 2 2 4 2 2" xfId="15145"/>
    <cellStyle name="Normal 2 6 2 2 2 4 2 2 2" xfId="15146"/>
    <cellStyle name="Normal 2 6 2 2 2 4 2 3" xfId="15147"/>
    <cellStyle name="Normal 2 6 2 2 2 4 2 4" xfId="15148"/>
    <cellStyle name="Normal 2 6 2 2 2 4 3" xfId="15149"/>
    <cellStyle name="Normal 2 6 2 2 2 4 3 2" xfId="15150"/>
    <cellStyle name="Normal 2 6 2 2 2 4 4" xfId="15151"/>
    <cellStyle name="Normal 2 6 2 2 2 4 5" xfId="15152"/>
    <cellStyle name="Normal 2 6 2 2 2 5" xfId="15153"/>
    <cellStyle name="Normal 2 6 2 2 2 5 2" xfId="15154"/>
    <cellStyle name="Normal 2 6 2 2 2 5 2 2" xfId="15155"/>
    <cellStyle name="Normal 2 6 2 2 2 5 3" xfId="15156"/>
    <cellStyle name="Normal 2 6 2 2 2 5 4" xfId="15157"/>
    <cellStyle name="Normal 2 6 2 2 2 6" xfId="15158"/>
    <cellStyle name="Normal 2 6 2 2 2 6 2" xfId="15159"/>
    <cellStyle name="Normal 2 6 2 2 2 6 2 2" xfId="15160"/>
    <cellStyle name="Normal 2 6 2 2 2 6 3" xfId="15161"/>
    <cellStyle name="Normal 2 6 2 2 2 6 4" xfId="15162"/>
    <cellStyle name="Normal 2 6 2 2 2 7" xfId="15163"/>
    <cellStyle name="Normal 2 6 2 2 2 7 2" xfId="15164"/>
    <cellStyle name="Normal 2 6 2 2 2 8" xfId="15165"/>
    <cellStyle name="Normal 2 6 2 2 2 9" xfId="15166"/>
    <cellStyle name="Normal 2 6 2 2 2_Tab1" xfId="15167"/>
    <cellStyle name="Normal 2 6 2 2 3" xfId="1749"/>
    <cellStyle name="Normal 2 6 2 2 3 2" xfId="15168"/>
    <cellStyle name="Normal 2 6 2 2 3 2 2" xfId="15169"/>
    <cellStyle name="Normal 2 6 2 2 3 2 2 2" xfId="15170"/>
    <cellStyle name="Normal 2 6 2 2 3 2 2 2 2" xfId="15171"/>
    <cellStyle name="Normal 2 6 2 2 3 2 2 3" xfId="15172"/>
    <cellStyle name="Normal 2 6 2 2 3 2 2 4" xfId="15173"/>
    <cellStyle name="Normal 2 6 2 2 3 2 3" xfId="15174"/>
    <cellStyle name="Normal 2 6 2 2 3 2 3 2" xfId="15175"/>
    <cellStyle name="Normal 2 6 2 2 3 2 4" xfId="15176"/>
    <cellStyle name="Normal 2 6 2 2 3 2 5" xfId="15177"/>
    <cellStyle name="Normal 2 6 2 2 3 3" xfId="15178"/>
    <cellStyle name="Normal 2 6 2 2 3 3 2" xfId="15179"/>
    <cellStyle name="Normal 2 6 2 2 3 3 2 2" xfId="15180"/>
    <cellStyle name="Normal 2 6 2 2 3 3 3" xfId="15181"/>
    <cellStyle name="Normal 2 6 2 2 3 3 4" xfId="15182"/>
    <cellStyle name="Normal 2 6 2 2 3 4" xfId="15183"/>
    <cellStyle name="Normal 2 6 2 2 3 4 2" xfId="15184"/>
    <cellStyle name="Normal 2 6 2 2 3 4 2 2" xfId="15185"/>
    <cellStyle name="Normal 2 6 2 2 3 4 3" xfId="15186"/>
    <cellStyle name="Normal 2 6 2 2 3 4 4" xfId="15187"/>
    <cellStyle name="Normal 2 6 2 2 3 5" xfId="15188"/>
    <cellStyle name="Normal 2 6 2 2 3 5 2" xfId="15189"/>
    <cellStyle name="Normal 2 6 2 2 3 6" xfId="15190"/>
    <cellStyle name="Normal 2 6 2 2 3 7" xfId="15191"/>
    <cellStyle name="Normal 2 6 2 2 4" xfId="1750"/>
    <cellStyle name="Normal 2 6 2 2 4 2" xfId="15192"/>
    <cellStyle name="Normal 2 6 2 2 4 2 2" xfId="15193"/>
    <cellStyle name="Normal 2 6 2 2 4 2 2 2" xfId="15194"/>
    <cellStyle name="Normal 2 6 2 2 4 2 2 2 2" xfId="15195"/>
    <cellStyle name="Normal 2 6 2 2 4 2 2 3" xfId="15196"/>
    <cellStyle name="Normal 2 6 2 2 4 2 2 4" xfId="15197"/>
    <cellStyle name="Normal 2 6 2 2 4 2 3" xfId="15198"/>
    <cellStyle name="Normal 2 6 2 2 4 2 3 2" xfId="15199"/>
    <cellStyle name="Normal 2 6 2 2 4 2 4" xfId="15200"/>
    <cellStyle name="Normal 2 6 2 2 4 2 5" xfId="15201"/>
    <cellStyle name="Normal 2 6 2 2 4 3" xfId="15202"/>
    <cellStyle name="Normal 2 6 2 2 4 3 2" xfId="15203"/>
    <cellStyle name="Normal 2 6 2 2 4 3 2 2" xfId="15204"/>
    <cellStyle name="Normal 2 6 2 2 4 3 3" xfId="15205"/>
    <cellStyle name="Normal 2 6 2 2 4 3 4" xfId="15206"/>
    <cellStyle name="Normal 2 6 2 2 4 4" xfId="15207"/>
    <cellStyle name="Normal 2 6 2 2 4 4 2" xfId="15208"/>
    <cellStyle name="Normal 2 6 2 2 4 4 2 2" xfId="15209"/>
    <cellStyle name="Normal 2 6 2 2 4 4 3" xfId="15210"/>
    <cellStyle name="Normal 2 6 2 2 4 4 4" xfId="15211"/>
    <cellStyle name="Normal 2 6 2 2 4 5" xfId="15212"/>
    <cellStyle name="Normal 2 6 2 2 4 5 2" xfId="15213"/>
    <cellStyle name="Normal 2 6 2 2 4 6" xfId="15214"/>
    <cellStyle name="Normal 2 6 2 2 4 7" xfId="15215"/>
    <cellStyle name="Normal 2 6 2 2 5" xfId="15216"/>
    <cellStyle name="Normal 2 6 2 2 5 2" xfId="15217"/>
    <cellStyle name="Normal 2 6 2 2 5 2 2" xfId="15218"/>
    <cellStyle name="Normal 2 6 2 2 5 2 2 2" xfId="15219"/>
    <cellStyle name="Normal 2 6 2 2 5 2 3" xfId="15220"/>
    <cellStyle name="Normal 2 6 2 2 5 2 4" xfId="15221"/>
    <cellStyle name="Normal 2 6 2 2 5 3" xfId="15222"/>
    <cellStyle name="Normal 2 6 2 2 5 3 2" xfId="15223"/>
    <cellStyle name="Normal 2 6 2 2 5 4" xfId="15224"/>
    <cellStyle name="Normal 2 6 2 2 5 5" xfId="15225"/>
    <cellStyle name="Normal 2 6 2 2 6" xfId="15226"/>
    <cellStyle name="Normal 2 6 2 2 6 2" xfId="15227"/>
    <cellStyle name="Normal 2 6 2 2 6 2 2" xfId="15228"/>
    <cellStyle name="Normal 2 6 2 2 6 3" xfId="15229"/>
    <cellStyle name="Normal 2 6 2 2 6 4" xfId="15230"/>
    <cellStyle name="Normal 2 6 2 2 7" xfId="15231"/>
    <cellStyle name="Normal 2 6 2 2 7 2" xfId="15232"/>
    <cellStyle name="Normal 2 6 2 2 7 2 2" xfId="15233"/>
    <cellStyle name="Normal 2 6 2 2 7 3" xfId="15234"/>
    <cellStyle name="Normal 2 6 2 2 7 4" xfId="15235"/>
    <cellStyle name="Normal 2 6 2 2 8" xfId="15236"/>
    <cellStyle name="Normal 2 6 2 2 8 2" xfId="15237"/>
    <cellStyle name="Normal 2 6 2 2 9" xfId="15238"/>
    <cellStyle name="Normal 2 6 2 2_Tab1" xfId="15239"/>
    <cellStyle name="Normal 2 6 2 3" xfId="1751"/>
    <cellStyle name="Normal 2 6 2 3 2" xfId="1752"/>
    <cellStyle name="Normal 2 6 2 3 2 2" xfId="15240"/>
    <cellStyle name="Normal 2 6 2 3 2 2 2" xfId="15241"/>
    <cellStyle name="Normal 2 6 2 3 2 2 2 2" xfId="15242"/>
    <cellStyle name="Normal 2 6 2 3 2 2 2 2 2" xfId="15243"/>
    <cellStyle name="Normal 2 6 2 3 2 2 2 3" xfId="15244"/>
    <cellStyle name="Normal 2 6 2 3 2 2 2 4" xfId="15245"/>
    <cellStyle name="Normal 2 6 2 3 2 2 3" xfId="15246"/>
    <cellStyle name="Normal 2 6 2 3 2 2 3 2" xfId="15247"/>
    <cellStyle name="Normal 2 6 2 3 2 2 4" xfId="15248"/>
    <cellStyle name="Normal 2 6 2 3 2 2 5" xfId="15249"/>
    <cellStyle name="Normal 2 6 2 3 2 3" xfId="15250"/>
    <cellStyle name="Normal 2 6 2 3 2 3 2" xfId="15251"/>
    <cellStyle name="Normal 2 6 2 3 2 3 2 2" xfId="15252"/>
    <cellStyle name="Normal 2 6 2 3 2 3 3" xfId="15253"/>
    <cellStyle name="Normal 2 6 2 3 2 3 4" xfId="15254"/>
    <cellStyle name="Normal 2 6 2 3 2 4" xfId="15255"/>
    <cellStyle name="Normal 2 6 2 3 2 4 2" xfId="15256"/>
    <cellStyle name="Normal 2 6 2 3 2 4 2 2" xfId="15257"/>
    <cellStyle name="Normal 2 6 2 3 2 4 3" xfId="15258"/>
    <cellStyle name="Normal 2 6 2 3 2 4 4" xfId="15259"/>
    <cellStyle name="Normal 2 6 2 3 2 5" xfId="15260"/>
    <cellStyle name="Normal 2 6 2 3 2 5 2" xfId="15261"/>
    <cellStyle name="Normal 2 6 2 3 2 6" xfId="15262"/>
    <cellStyle name="Normal 2 6 2 3 2 7" xfId="15263"/>
    <cellStyle name="Normal 2 6 2 3 3" xfId="1753"/>
    <cellStyle name="Normal 2 6 2 3 3 2" xfId="15264"/>
    <cellStyle name="Normal 2 6 2 3 3 2 2" xfId="15265"/>
    <cellStyle name="Normal 2 6 2 3 3 2 2 2" xfId="15266"/>
    <cellStyle name="Normal 2 6 2 3 3 2 2 2 2" xfId="15267"/>
    <cellStyle name="Normal 2 6 2 3 3 2 2 3" xfId="15268"/>
    <cellStyle name="Normal 2 6 2 3 3 2 2 4" xfId="15269"/>
    <cellStyle name="Normal 2 6 2 3 3 2 3" xfId="15270"/>
    <cellStyle name="Normal 2 6 2 3 3 2 3 2" xfId="15271"/>
    <cellStyle name="Normal 2 6 2 3 3 2 4" xfId="15272"/>
    <cellStyle name="Normal 2 6 2 3 3 2 5" xfId="15273"/>
    <cellStyle name="Normal 2 6 2 3 3 3" xfId="15274"/>
    <cellStyle name="Normal 2 6 2 3 3 3 2" xfId="15275"/>
    <cellStyle name="Normal 2 6 2 3 3 3 2 2" xfId="15276"/>
    <cellStyle name="Normal 2 6 2 3 3 3 3" xfId="15277"/>
    <cellStyle name="Normal 2 6 2 3 3 3 4" xfId="15278"/>
    <cellStyle name="Normal 2 6 2 3 3 4" xfId="15279"/>
    <cellStyle name="Normal 2 6 2 3 3 4 2" xfId="15280"/>
    <cellStyle name="Normal 2 6 2 3 3 4 2 2" xfId="15281"/>
    <cellStyle name="Normal 2 6 2 3 3 4 3" xfId="15282"/>
    <cellStyle name="Normal 2 6 2 3 3 4 4" xfId="15283"/>
    <cellStyle name="Normal 2 6 2 3 3 5" xfId="15284"/>
    <cellStyle name="Normal 2 6 2 3 3 5 2" xfId="15285"/>
    <cellStyle name="Normal 2 6 2 3 3 6" xfId="15286"/>
    <cellStyle name="Normal 2 6 2 3 3 7" xfId="15287"/>
    <cellStyle name="Normal 2 6 2 3 4" xfId="15288"/>
    <cellStyle name="Normal 2 6 2 3 4 2" xfId="15289"/>
    <cellStyle name="Normal 2 6 2 3 4 2 2" xfId="15290"/>
    <cellStyle name="Normal 2 6 2 3 4 2 2 2" xfId="15291"/>
    <cellStyle name="Normal 2 6 2 3 4 2 3" xfId="15292"/>
    <cellStyle name="Normal 2 6 2 3 4 2 4" xfId="15293"/>
    <cellStyle name="Normal 2 6 2 3 4 3" xfId="15294"/>
    <cellStyle name="Normal 2 6 2 3 4 3 2" xfId="15295"/>
    <cellStyle name="Normal 2 6 2 3 4 4" xfId="15296"/>
    <cellStyle name="Normal 2 6 2 3 4 5" xfId="15297"/>
    <cellStyle name="Normal 2 6 2 3 5" xfId="15298"/>
    <cellStyle name="Normal 2 6 2 3 5 2" xfId="15299"/>
    <cellStyle name="Normal 2 6 2 3 5 2 2" xfId="15300"/>
    <cellStyle name="Normal 2 6 2 3 5 3" xfId="15301"/>
    <cellStyle name="Normal 2 6 2 3 5 4" xfId="15302"/>
    <cellStyle name="Normal 2 6 2 3 6" xfId="15303"/>
    <cellStyle name="Normal 2 6 2 3 6 2" xfId="15304"/>
    <cellStyle name="Normal 2 6 2 3 6 2 2" xfId="15305"/>
    <cellStyle name="Normal 2 6 2 3 6 3" xfId="15306"/>
    <cellStyle name="Normal 2 6 2 3 6 4" xfId="15307"/>
    <cellStyle name="Normal 2 6 2 3 7" xfId="15308"/>
    <cellStyle name="Normal 2 6 2 3 7 2" xfId="15309"/>
    <cellStyle name="Normal 2 6 2 3 8" xfId="15310"/>
    <cellStyle name="Normal 2 6 2 3 9" xfId="15311"/>
    <cellStyle name="Normal 2 6 2 3_Tab1" xfId="15312"/>
    <cellStyle name="Normal 2 6 2 4" xfId="1754"/>
    <cellStyle name="Normal 2 6 2 4 2" xfId="15313"/>
    <cellStyle name="Normal 2 6 2 4 2 2" xfId="15314"/>
    <cellStyle name="Normal 2 6 2 4 2 2 2" xfId="15315"/>
    <cellStyle name="Normal 2 6 2 4 2 2 2 2" xfId="15316"/>
    <cellStyle name="Normal 2 6 2 4 2 2 3" xfId="15317"/>
    <cellStyle name="Normal 2 6 2 4 2 2 4" xfId="15318"/>
    <cellStyle name="Normal 2 6 2 4 2 3" xfId="15319"/>
    <cellStyle name="Normal 2 6 2 4 2 3 2" xfId="15320"/>
    <cellStyle name="Normal 2 6 2 4 2 4" xfId="15321"/>
    <cellStyle name="Normal 2 6 2 4 2 5" xfId="15322"/>
    <cellStyle name="Normal 2 6 2 4 3" xfId="15323"/>
    <cellStyle name="Normal 2 6 2 4 3 2" xfId="15324"/>
    <cellStyle name="Normal 2 6 2 4 3 2 2" xfId="15325"/>
    <cellStyle name="Normal 2 6 2 4 3 3" xfId="15326"/>
    <cellStyle name="Normal 2 6 2 4 3 4" xfId="15327"/>
    <cellStyle name="Normal 2 6 2 4 4" xfId="15328"/>
    <cellStyle name="Normal 2 6 2 4 4 2" xfId="15329"/>
    <cellStyle name="Normal 2 6 2 4 4 2 2" xfId="15330"/>
    <cellStyle name="Normal 2 6 2 4 4 3" xfId="15331"/>
    <cellStyle name="Normal 2 6 2 4 4 4" xfId="15332"/>
    <cellStyle name="Normal 2 6 2 4 5" xfId="15333"/>
    <cellStyle name="Normal 2 6 2 4 5 2" xfId="15334"/>
    <cellStyle name="Normal 2 6 2 4 6" xfId="15335"/>
    <cellStyle name="Normal 2 6 2 4 7" xfId="15336"/>
    <cellStyle name="Normal 2 6 2 5" xfId="1755"/>
    <cellStyle name="Normal 2 6 2 5 2" xfId="15337"/>
    <cellStyle name="Normal 2 6 2 5 2 2" xfId="15338"/>
    <cellStyle name="Normal 2 6 2 5 2 2 2" xfId="15339"/>
    <cellStyle name="Normal 2 6 2 5 2 2 2 2" xfId="15340"/>
    <cellStyle name="Normal 2 6 2 5 2 2 3" xfId="15341"/>
    <cellStyle name="Normal 2 6 2 5 2 2 4" xfId="15342"/>
    <cellStyle name="Normal 2 6 2 5 2 3" xfId="15343"/>
    <cellStyle name="Normal 2 6 2 5 2 3 2" xfId="15344"/>
    <cellStyle name="Normal 2 6 2 5 2 4" xfId="15345"/>
    <cellStyle name="Normal 2 6 2 5 2 5" xfId="15346"/>
    <cellStyle name="Normal 2 6 2 5 3" xfId="15347"/>
    <cellStyle name="Normal 2 6 2 5 3 2" xfId="15348"/>
    <cellStyle name="Normal 2 6 2 5 3 2 2" xfId="15349"/>
    <cellStyle name="Normal 2 6 2 5 3 3" xfId="15350"/>
    <cellStyle name="Normal 2 6 2 5 3 4" xfId="15351"/>
    <cellStyle name="Normal 2 6 2 5 4" xfId="15352"/>
    <cellStyle name="Normal 2 6 2 5 4 2" xfId="15353"/>
    <cellStyle name="Normal 2 6 2 5 4 2 2" xfId="15354"/>
    <cellStyle name="Normal 2 6 2 5 4 3" xfId="15355"/>
    <cellStyle name="Normal 2 6 2 5 4 4" xfId="15356"/>
    <cellStyle name="Normal 2 6 2 5 5" xfId="15357"/>
    <cellStyle name="Normal 2 6 2 5 5 2" xfId="15358"/>
    <cellStyle name="Normal 2 6 2 5 6" xfId="15359"/>
    <cellStyle name="Normal 2 6 2 5 7" xfId="15360"/>
    <cellStyle name="Normal 2 6 2 6" xfId="15361"/>
    <cellStyle name="Normal 2 6 2 6 2" xfId="15362"/>
    <cellStyle name="Normal 2 6 2 6 2 2" xfId="15363"/>
    <cellStyle name="Normal 2 6 2 6 2 2 2" xfId="15364"/>
    <cellStyle name="Normal 2 6 2 6 2 3" xfId="15365"/>
    <cellStyle name="Normal 2 6 2 6 2 4" xfId="15366"/>
    <cellStyle name="Normal 2 6 2 6 3" xfId="15367"/>
    <cellStyle name="Normal 2 6 2 6 3 2" xfId="15368"/>
    <cellStyle name="Normal 2 6 2 6 4" xfId="15369"/>
    <cellStyle name="Normal 2 6 2 6 5" xfId="15370"/>
    <cellStyle name="Normal 2 6 2 7" xfId="15371"/>
    <cellStyle name="Normal 2 6 2 7 2" xfId="15372"/>
    <cellStyle name="Normal 2 6 2 7 2 2" xfId="15373"/>
    <cellStyle name="Normal 2 6 2 7 3" xfId="15374"/>
    <cellStyle name="Normal 2 6 2 7 4" xfId="15375"/>
    <cellStyle name="Normal 2 6 2 8" xfId="15376"/>
    <cellStyle name="Normal 2 6 2 8 2" xfId="15377"/>
    <cellStyle name="Normal 2 6 2 8 2 2" xfId="15378"/>
    <cellStyle name="Normal 2 6 2 8 3" xfId="15379"/>
    <cellStyle name="Normal 2 6 2 8 4" xfId="15380"/>
    <cellStyle name="Normal 2 6 2 9" xfId="15381"/>
    <cellStyle name="Normal 2 6 2 9 2" xfId="15382"/>
    <cellStyle name="Normal 2 6 2_Tab1" xfId="15383"/>
    <cellStyle name="Normal 2 6 3" xfId="1756"/>
    <cellStyle name="Normal 2 6 3 10" xfId="15384"/>
    <cellStyle name="Normal 2 6 3 2" xfId="1757"/>
    <cellStyle name="Normal 2 6 3 2 2" xfId="1758"/>
    <cellStyle name="Normal 2 6 3 2 2 2" xfId="15385"/>
    <cellStyle name="Normal 2 6 3 2 2 2 2" xfId="15386"/>
    <cellStyle name="Normal 2 6 3 2 2 2 2 2" xfId="15387"/>
    <cellStyle name="Normal 2 6 3 2 2 2 2 2 2" xfId="15388"/>
    <cellStyle name="Normal 2 6 3 2 2 2 2 3" xfId="15389"/>
    <cellStyle name="Normal 2 6 3 2 2 2 2 4" xfId="15390"/>
    <cellStyle name="Normal 2 6 3 2 2 2 3" xfId="15391"/>
    <cellStyle name="Normal 2 6 3 2 2 2 3 2" xfId="15392"/>
    <cellStyle name="Normal 2 6 3 2 2 2 4" xfId="15393"/>
    <cellStyle name="Normal 2 6 3 2 2 2 5" xfId="15394"/>
    <cellStyle name="Normal 2 6 3 2 2 3" xfId="15395"/>
    <cellStyle name="Normal 2 6 3 2 2 3 2" xfId="15396"/>
    <cellStyle name="Normal 2 6 3 2 2 3 2 2" xfId="15397"/>
    <cellStyle name="Normal 2 6 3 2 2 3 3" xfId="15398"/>
    <cellStyle name="Normal 2 6 3 2 2 3 4" xfId="15399"/>
    <cellStyle name="Normal 2 6 3 2 2 4" xfId="15400"/>
    <cellStyle name="Normal 2 6 3 2 2 4 2" xfId="15401"/>
    <cellStyle name="Normal 2 6 3 2 2 4 2 2" xfId="15402"/>
    <cellStyle name="Normal 2 6 3 2 2 4 3" xfId="15403"/>
    <cellStyle name="Normal 2 6 3 2 2 4 4" xfId="15404"/>
    <cellStyle name="Normal 2 6 3 2 2 5" xfId="15405"/>
    <cellStyle name="Normal 2 6 3 2 2 5 2" xfId="15406"/>
    <cellStyle name="Normal 2 6 3 2 2 6" xfId="15407"/>
    <cellStyle name="Normal 2 6 3 2 2 7" xfId="15408"/>
    <cellStyle name="Normal 2 6 3 2 3" xfId="1759"/>
    <cellStyle name="Normal 2 6 3 2 3 2" xfId="15409"/>
    <cellStyle name="Normal 2 6 3 2 3 2 2" xfId="15410"/>
    <cellStyle name="Normal 2 6 3 2 3 2 2 2" xfId="15411"/>
    <cellStyle name="Normal 2 6 3 2 3 2 2 2 2" xfId="15412"/>
    <cellStyle name="Normal 2 6 3 2 3 2 2 3" xfId="15413"/>
    <cellStyle name="Normal 2 6 3 2 3 2 2 4" xfId="15414"/>
    <cellStyle name="Normal 2 6 3 2 3 2 3" xfId="15415"/>
    <cellStyle name="Normal 2 6 3 2 3 2 3 2" xfId="15416"/>
    <cellStyle name="Normal 2 6 3 2 3 2 4" xfId="15417"/>
    <cellStyle name="Normal 2 6 3 2 3 2 5" xfId="15418"/>
    <cellStyle name="Normal 2 6 3 2 3 3" xfId="15419"/>
    <cellStyle name="Normal 2 6 3 2 3 3 2" xfId="15420"/>
    <cellStyle name="Normal 2 6 3 2 3 3 2 2" xfId="15421"/>
    <cellStyle name="Normal 2 6 3 2 3 3 3" xfId="15422"/>
    <cellStyle name="Normal 2 6 3 2 3 3 4" xfId="15423"/>
    <cellStyle name="Normal 2 6 3 2 3 4" xfId="15424"/>
    <cellStyle name="Normal 2 6 3 2 3 4 2" xfId="15425"/>
    <cellStyle name="Normal 2 6 3 2 3 4 2 2" xfId="15426"/>
    <cellStyle name="Normal 2 6 3 2 3 4 3" xfId="15427"/>
    <cellStyle name="Normal 2 6 3 2 3 4 4" xfId="15428"/>
    <cellStyle name="Normal 2 6 3 2 3 5" xfId="15429"/>
    <cellStyle name="Normal 2 6 3 2 3 5 2" xfId="15430"/>
    <cellStyle name="Normal 2 6 3 2 3 6" xfId="15431"/>
    <cellStyle name="Normal 2 6 3 2 3 7" xfId="15432"/>
    <cellStyle name="Normal 2 6 3 2 4" xfId="15433"/>
    <cellStyle name="Normal 2 6 3 2 4 2" xfId="15434"/>
    <cellStyle name="Normal 2 6 3 2 4 2 2" xfId="15435"/>
    <cellStyle name="Normal 2 6 3 2 4 2 2 2" xfId="15436"/>
    <cellStyle name="Normal 2 6 3 2 4 2 3" xfId="15437"/>
    <cellStyle name="Normal 2 6 3 2 4 2 4" xfId="15438"/>
    <cellStyle name="Normal 2 6 3 2 4 3" xfId="15439"/>
    <cellStyle name="Normal 2 6 3 2 4 3 2" xfId="15440"/>
    <cellStyle name="Normal 2 6 3 2 4 4" xfId="15441"/>
    <cellStyle name="Normal 2 6 3 2 4 5" xfId="15442"/>
    <cellStyle name="Normal 2 6 3 2 5" xfId="15443"/>
    <cellStyle name="Normal 2 6 3 2 5 2" xfId="15444"/>
    <cellStyle name="Normal 2 6 3 2 5 2 2" xfId="15445"/>
    <cellStyle name="Normal 2 6 3 2 5 3" xfId="15446"/>
    <cellStyle name="Normal 2 6 3 2 5 4" xfId="15447"/>
    <cellStyle name="Normal 2 6 3 2 6" xfId="15448"/>
    <cellStyle name="Normal 2 6 3 2 6 2" xfId="15449"/>
    <cellStyle name="Normal 2 6 3 2 6 2 2" xfId="15450"/>
    <cellStyle name="Normal 2 6 3 2 6 3" xfId="15451"/>
    <cellStyle name="Normal 2 6 3 2 6 4" xfId="15452"/>
    <cellStyle name="Normal 2 6 3 2 7" xfId="15453"/>
    <cellStyle name="Normal 2 6 3 2 7 2" xfId="15454"/>
    <cellStyle name="Normal 2 6 3 2 8" xfId="15455"/>
    <cellStyle name="Normal 2 6 3 2 9" xfId="15456"/>
    <cellStyle name="Normal 2 6 3 2_Tab1" xfId="15457"/>
    <cellStyle name="Normal 2 6 3 3" xfId="1760"/>
    <cellStyle name="Normal 2 6 3 3 2" xfId="15458"/>
    <cellStyle name="Normal 2 6 3 3 2 2" xfId="15459"/>
    <cellStyle name="Normal 2 6 3 3 2 2 2" xfId="15460"/>
    <cellStyle name="Normal 2 6 3 3 2 2 2 2" xfId="15461"/>
    <cellStyle name="Normal 2 6 3 3 2 2 3" xfId="15462"/>
    <cellStyle name="Normal 2 6 3 3 2 2 4" xfId="15463"/>
    <cellStyle name="Normal 2 6 3 3 2 3" xfId="15464"/>
    <cellStyle name="Normal 2 6 3 3 2 3 2" xfId="15465"/>
    <cellStyle name="Normal 2 6 3 3 2 4" xfId="15466"/>
    <cellStyle name="Normal 2 6 3 3 2 5" xfId="15467"/>
    <cellStyle name="Normal 2 6 3 3 3" xfId="15468"/>
    <cellStyle name="Normal 2 6 3 3 3 2" xfId="15469"/>
    <cellStyle name="Normal 2 6 3 3 3 2 2" xfId="15470"/>
    <cellStyle name="Normal 2 6 3 3 3 3" xfId="15471"/>
    <cellStyle name="Normal 2 6 3 3 3 4" xfId="15472"/>
    <cellStyle name="Normal 2 6 3 3 4" xfId="15473"/>
    <cellStyle name="Normal 2 6 3 3 4 2" xfId="15474"/>
    <cellStyle name="Normal 2 6 3 3 4 2 2" xfId="15475"/>
    <cellStyle name="Normal 2 6 3 3 4 3" xfId="15476"/>
    <cellStyle name="Normal 2 6 3 3 4 4" xfId="15477"/>
    <cellStyle name="Normal 2 6 3 3 5" xfId="15478"/>
    <cellStyle name="Normal 2 6 3 3 5 2" xfId="15479"/>
    <cellStyle name="Normal 2 6 3 3 6" xfId="15480"/>
    <cellStyle name="Normal 2 6 3 3 7" xfId="15481"/>
    <cellStyle name="Normal 2 6 3 4" xfId="1761"/>
    <cellStyle name="Normal 2 6 3 4 2" xfId="15482"/>
    <cellStyle name="Normal 2 6 3 4 2 2" xfId="15483"/>
    <cellStyle name="Normal 2 6 3 4 2 2 2" xfId="15484"/>
    <cellStyle name="Normal 2 6 3 4 2 2 2 2" xfId="15485"/>
    <cellStyle name="Normal 2 6 3 4 2 2 3" xfId="15486"/>
    <cellStyle name="Normal 2 6 3 4 2 2 4" xfId="15487"/>
    <cellStyle name="Normal 2 6 3 4 2 3" xfId="15488"/>
    <cellStyle name="Normal 2 6 3 4 2 3 2" xfId="15489"/>
    <cellStyle name="Normal 2 6 3 4 2 4" xfId="15490"/>
    <cellStyle name="Normal 2 6 3 4 2 5" xfId="15491"/>
    <cellStyle name="Normal 2 6 3 4 3" xfId="15492"/>
    <cellStyle name="Normal 2 6 3 4 3 2" xfId="15493"/>
    <cellStyle name="Normal 2 6 3 4 3 2 2" xfId="15494"/>
    <cellStyle name="Normal 2 6 3 4 3 3" xfId="15495"/>
    <cellStyle name="Normal 2 6 3 4 3 4" xfId="15496"/>
    <cellStyle name="Normal 2 6 3 4 4" xfId="15497"/>
    <cellStyle name="Normal 2 6 3 4 4 2" xfId="15498"/>
    <cellStyle name="Normal 2 6 3 4 4 2 2" xfId="15499"/>
    <cellStyle name="Normal 2 6 3 4 4 3" xfId="15500"/>
    <cellStyle name="Normal 2 6 3 4 4 4" xfId="15501"/>
    <cellStyle name="Normal 2 6 3 4 5" xfId="15502"/>
    <cellStyle name="Normal 2 6 3 4 5 2" xfId="15503"/>
    <cellStyle name="Normal 2 6 3 4 6" xfId="15504"/>
    <cellStyle name="Normal 2 6 3 4 7" xfId="15505"/>
    <cellStyle name="Normal 2 6 3 5" xfId="15506"/>
    <cellStyle name="Normal 2 6 3 5 2" xfId="15507"/>
    <cellStyle name="Normal 2 6 3 5 2 2" xfId="15508"/>
    <cellStyle name="Normal 2 6 3 5 2 2 2" xfId="15509"/>
    <cellStyle name="Normal 2 6 3 5 2 3" xfId="15510"/>
    <cellStyle name="Normal 2 6 3 5 2 4" xfId="15511"/>
    <cellStyle name="Normal 2 6 3 5 3" xfId="15512"/>
    <cellStyle name="Normal 2 6 3 5 3 2" xfId="15513"/>
    <cellStyle name="Normal 2 6 3 5 4" xfId="15514"/>
    <cellStyle name="Normal 2 6 3 5 5" xfId="15515"/>
    <cellStyle name="Normal 2 6 3 6" xfId="15516"/>
    <cellStyle name="Normal 2 6 3 6 2" xfId="15517"/>
    <cellStyle name="Normal 2 6 3 6 2 2" xfId="15518"/>
    <cellStyle name="Normal 2 6 3 6 3" xfId="15519"/>
    <cellStyle name="Normal 2 6 3 6 4" xfId="15520"/>
    <cellStyle name="Normal 2 6 3 7" xfId="15521"/>
    <cellStyle name="Normal 2 6 3 7 2" xfId="15522"/>
    <cellStyle name="Normal 2 6 3 7 2 2" xfId="15523"/>
    <cellStyle name="Normal 2 6 3 7 3" xfId="15524"/>
    <cellStyle name="Normal 2 6 3 7 4" xfId="15525"/>
    <cellStyle name="Normal 2 6 3 8" xfId="15526"/>
    <cellStyle name="Normal 2 6 3 8 2" xfId="15527"/>
    <cellStyle name="Normal 2 6 3 9" xfId="15528"/>
    <cellStyle name="Normal 2 6 3_Tab1" xfId="15529"/>
    <cellStyle name="Normal 2 6 4" xfId="1762"/>
    <cellStyle name="Normal 2 6 4 2" xfId="1763"/>
    <cellStyle name="Normal 2 6 4 2 2" xfId="15530"/>
    <cellStyle name="Normal 2 6 4 2 2 2" xfId="15531"/>
    <cellStyle name="Normal 2 6 4 2 2 2 2" xfId="15532"/>
    <cellStyle name="Normal 2 6 4 2 2 2 2 2" xfId="15533"/>
    <cellStyle name="Normal 2 6 4 2 2 2 3" xfId="15534"/>
    <cellStyle name="Normal 2 6 4 2 2 2 4" xfId="15535"/>
    <cellStyle name="Normal 2 6 4 2 2 3" xfId="15536"/>
    <cellStyle name="Normal 2 6 4 2 2 3 2" xfId="15537"/>
    <cellStyle name="Normal 2 6 4 2 2 4" xfId="15538"/>
    <cellStyle name="Normal 2 6 4 2 2 5" xfId="15539"/>
    <cellStyle name="Normal 2 6 4 2 3" xfId="15540"/>
    <cellStyle name="Normal 2 6 4 2 3 2" xfId="15541"/>
    <cellStyle name="Normal 2 6 4 2 3 2 2" xfId="15542"/>
    <cellStyle name="Normal 2 6 4 2 3 3" xfId="15543"/>
    <cellStyle name="Normal 2 6 4 2 3 4" xfId="15544"/>
    <cellStyle name="Normal 2 6 4 2 4" xfId="15545"/>
    <cellStyle name="Normal 2 6 4 2 4 2" xfId="15546"/>
    <cellStyle name="Normal 2 6 4 2 4 2 2" xfId="15547"/>
    <cellStyle name="Normal 2 6 4 2 4 3" xfId="15548"/>
    <cellStyle name="Normal 2 6 4 2 4 4" xfId="15549"/>
    <cellStyle name="Normal 2 6 4 2 5" xfId="15550"/>
    <cellStyle name="Normal 2 6 4 2 5 2" xfId="15551"/>
    <cellStyle name="Normal 2 6 4 2 6" xfId="15552"/>
    <cellStyle name="Normal 2 6 4 2 7" xfId="15553"/>
    <cellStyle name="Normal 2 6 4 3" xfId="1764"/>
    <cellStyle name="Normal 2 6 4 3 2" xfId="15554"/>
    <cellStyle name="Normal 2 6 4 3 2 2" xfId="15555"/>
    <cellStyle name="Normal 2 6 4 3 2 2 2" xfId="15556"/>
    <cellStyle name="Normal 2 6 4 3 2 2 2 2" xfId="15557"/>
    <cellStyle name="Normal 2 6 4 3 2 2 3" xfId="15558"/>
    <cellStyle name="Normal 2 6 4 3 2 2 4" xfId="15559"/>
    <cellStyle name="Normal 2 6 4 3 2 3" xfId="15560"/>
    <cellStyle name="Normal 2 6 4 3 2 3 2" xfId="15561"/>
    <cellStyle name="Normal 2 6 4 3 2 4" xfId="15562"/>
    <cellStyle name="Normal 2 6 4 3 2 5" xfId="15563"/>
    <cellStyle name="Normal 2 6 4 3 3" xfId="15564"/>
    <cellStyle name="Normal 2 6 4 3 3 2" xfId="15565"/>
    <cellStyle name="Normal 2 6 4 3 3 2 2" xfId="15566"/>
    <cellStyle name="Normal 2 6 4 3 3 3" xfId="15567"/>
    <cellStyle name="Normal 2 6 4 3 3 4" xfId="15568"/>
    <cellStyle name="Normal 2 6 4 3 4" xfId="15569"/>
    <cellStyle name="Normal 2 6 4 3 4 2" xfId="15570"/>
    <cellStyle name="Normal 2 6 4 3 4 2 2" xfId="15571"/>
    <cellStyle name="Normal 2 6 4 3 4 3" xfId="15572"/>
    <cellStyle name="Normal 2 6 4 3 4 4" xfId="15573"/>
    <cellStyle name="Normal 2 6 4 3 5" xfId="15574"/>
    <cellStyle name="Normal 2 6 4 3 5 2" xfId="15575"/>
    <cellStyle name="Normal 2 6 4 3 6" xfId="15576"/>
    <cellStyle name="Normal 2 6 4 3 7" xfId="15577"/>
    <cellStyle name="Normal 2 6 4 4" xfId="15578"/>
    <cellStyle name="Normal 2 6 4 4 2" xfId="15579"/>
    <cellStyle name="Normal 2 6 4 4 2 2" xfId="15580"/>
    <cellStyle name="Normal 2 6 4 4 2 2 2" xfId="15581"/>
    <cellStyle name="Normal 2 6 4 4 2 3" xfId="15582"/>
    <cellStyle name="Normal 2 6 4 4 2 4" xfId="15583"/>
    <cellStyle name="Normal 2 6 4 4 3" xfId="15584"/>
    <cellStyle name="Normal 2 6 4 4 3 2" xfId="15585"/>
    <cellStyle name="Normal 2 6 4 4 4" xfId="15586"/>
    <cellStyle name="Normal 2 6 4 4 5" xfId="15587"/>
    <cellStyle name="Normal 2 6 4 5" xfId="15588"/>
    <cellStyle name="Normal 2 6 4 5 2" xfId="15589"/>
    <cellStyle name="Normal 2 6 4 5 2 2" xfId="15590"/>
    <cellStyle name="Normal 2 6 4 5 3" xfId="15591"/>
    <cellStyle name="Normal 2 6 4 5 4" xfId="15592"/>
    <cellStyle name="Normal 2 6 4 6" xfId="15593"/>
    <cellStyle name="Normal 2 6 4 6 2" xfId="15594"/>
    <cellStyle name="Normal 2 6 4 6 2 2" xfId="15595"/>
    <cellStyle name="Normal 2 6 4 6 3" xfId="15596"/>
    <cellStyle name="Normal 2 6 4 6 4" xfId="15597"/>
    <cellStyle name="Normal 2 6 4 7" xfId="15598"/>
    <cellStyle name="Normal 2 6 4 7 2" xfId="15599"/>
    <cellStyle name="Normal 2 6 4 8" xfId="15600"/>
    <cellStyle name="Normal 2 6 4 9" xfId="15601"/>
    <cellStyle name="Normal 2 6 4_Tab1" xfId="15602"/>
    <cellStyle name="Normal 2 6 5" xfId="1765"/>
    <cellStyle name="Normal 2 6 5 2" xfId="15603"/>
    <cellStyle name="Normal 2 6 5 2 2" xfId="15604"/>
    <cellStyle name="Normal 2 6 5 2 2 2" xfId="15605"/>
    <cellStyle name="Normal 2 6 5 2 2 2 2" xfId="15606"/>
    <cellStyle name="Normal 2 6 5 2 2 3" xfId="15607"/>
    <cellStyle name="Normal 2 6 5 2 2 4" xfId="15608"/>
    <cellStyle name="Normal 2 6 5 2 3" xfId="15609"/>
    <cellStyle name="Normal 2 6 5 2 3 2" xfId="15610"/>
    <cellStyle name="Normal 2 6 5 2 4" xfId="15611"/>
    <cellStyle name="Normal 2 6 5 2 5" xfId="15612"/>
    <cellStyle name="Normal 2 6 5 3" xfId="15613"/>
    <cellStyle name="Normal 2 6 5 3 2" xfId="15614"/>
    <cellStyle name="Normal 2 6 5 3 2 2" xfId="15615"/>
    <cellStyle name="Normal 2 6 5 3 3" xfId="15616"/>
    <cellStyle name="Normal 2 6 5 3 4" xfId="15617"/>
    <cellStyle name="Normal 2 6 5 4" xfId="15618"/>
    <cellStyle name="Normal 2 6 5 4 2" xfId="15619"/>
    <cellStyle name="Normal 2 6 5 4 2 2" xfId="15620"/>
    <cellStyle name="Normal 2 6 5 4 3" xfId="15621"/>
    <cellStyle name="Normal 2 6 5 4 4" xfId="15622"/>
    <cellStyle name="Normal 2 6 5 5" xfId="15623"/>
    <cellStyle name="Normal 2 6 5 5 2" xfId="15624"/>
    <cellStyle name="Normal 2 6 5 6" xfId="15625"/>
    <cellStyle name="Normal 2 6 5 7" xfId="15626"/>
    <cellStyle name="Normal 2 6 6" xfId="1766"/>
    <cellStyle name="Normal 2 6 6 2" xfId="15627"/>
    <cellStyle name="Normal 2 6 6 2 2" xfId="15628"/>
    <cellStyle name="Normal 2 6 6 2 2 2" xfId="15629"/>
    <cellStyle name="Normal 2 6 6 2 2 2 2" xfId="15630"/>
    <cellStyle name="Normal 2 6 6 2 2 3" xfId="15631"/>
    <cellStyle name="Normal 2 6 6 2 2 4" xfId="15632"/>
    <cellStyle name="Normal 2 6 6 2 3" xfId="15633"/>
    <cellStyle name="Normal 2 6 6 2 3 2" xfId="15634"/>
    <cellStyle name="Normal 2 6 6 2 4" xfId="15635"/>
    <cellStyle name="Normal 2 6 6 2 5" xfId="15636"/>
    <cellStyle name="Normal 2 6 6 3" xfId="15637"/>
    <cellStyle name="Normal 2 6 6 3 2" xfId="15638"/>
    <cellStyle name="Normal 2 6 6 3 2 2" xfId="15639"/>
    <cellStyle name="Normal 2 6 6 3 3" xfId="15640"/>
    <cellStyle name="Normal 2 6 6 3 4" xfId="15641"/>
    <cellStyle name="Normal 2 6 6 4" xfId="15642"/>
    <cellStyle name="Normal 2 6 6 4 2" xfId="15643"/>
    <cellStyle name="Normal 2 6 6 4 2 2" xfId="15644"/>
    <cellStyle name="Normal 2 6 6 4 3" xfId="15645"/>
    <cellStyle name="Normal 2 6 6 4 4" xfId="15646"/>
    <cellStyle name="Normal 2 6 6 5" xfId="15647"/>
    <cellStyle name="Normal 2 6 6 5 2" xfId="15648"/>
    <cellStyle name="Normal 2 6 6 6" xfId="15649"/>
    <cellStyle name="Normal 2 6 6 7" xfId="15650"/>
    <cellStyle name="Normal 2 6 7" xfId="15651"/>
    <cellStyle name="Normal 2 6 7 2" xfId="15652"/>
    <cellStyle name="Normal 2 6 7 2 2" xfId="15653"/>
    <cellStyle name="Normal 2 6 7 2 2 2" xfId="15654"/>
    <cellStyle name="Normal 2 6 7 2 3" xfId="15655"/>
    <cellStyle name="Normal 2 6 7 2 4" xfId="15656"/>
    <cellStyle name="Normal 2 6 7 3" xfId="15657"/>
    <cellStyle name="Normal 2 6 7 3 2" xfId="15658"/>
    <cellStyle name="Normal 2 6 7 4" xfId="15659"/>
    <cellStyle name="Normal 2 6 7 5" xfId="15660"/>
    <cellStyle name="Normal 2 6 8" xfId="15661"/>
    <cellStyle name="Normal 2 6 8 2" xfId="15662"/>
    <cellStyle name="Normal 2 6 8 2 2" xfId="15663"/>
    <cellStyle name="Normal 2 6 8 3" xfId="15664"/>
    <cellStyle name="Normal 2 6 8 4" xfId="15665"/>
    <cellStyle name="Normal 2 6 9" xfId="15666"/>
    <cellStyle name="Normal 2 6 9 2" xfId="15667"/>
    <cellStyle name="Normal 2 6 9 2 2" xfId="15668"/>
    <cellStyle name="Normal 2 6 9 3" xfId="15669"/>
    <cellStyle name="Normal 2 6 9 4" xfId="15670"/>
    <cellStyle name="Normal 2 6_Tab1" xfId="15671"/>
    <cellStyle name="Normal 2 7" xfId="1767"/>
    <cellStyle name="Normal 2 7 10" xfId="15672"/>
    <cellStyle name="Normal 2 7 10 2" xfId="15673"/>
    <cellStyle name="Normal 2 7 11" xfId="15674"/>
    <cellStyle name="Normal 2 7 12" xfId="15675"/>
    <cellStyle name="Normal 2 7 2" xfId="1768"/>
    <cellStyle name="Normal 2 7 2 10" xfId="15676"/>
    <cellStyle name="Normal 2 7 2 11" xfId="15677"/>
    <cellStyle name="Normal 2 7 2 2" xfId="1769"/>
    <cellStyle name="Normal 2 7 2 2 10" xfId="15678"/>
    <cellStyle name="Normal 2 7 2 2 2" xfId="1770"/>
    <cellStyle name="Normal 2 7 2 2 2 2" xfId="1771"/>
    <cellStyle name="Normal 2 7 2 2 2 2 2" xfId="15679"/>
    <cellStyle name="Normal 2 7 2 2 2 2 2 2" xfId="15680"/>
    <cellStyle name="Normal 2 7 2 2 2 2 2 2 2" xfId="15681"/>
    <cellStyle name="Normal 2 7 2 2 2 2 2 2 2 2" xfId="15682"/>
    <cellStyle name="Normal 2 7 2 2 2 2 2 2 3" xfId="15683"/>
    <cellStyle name="Normal 2 7 2 2 2 2 2 2 4" xfId="15684"/>
    <cellStyle name="Normal 2 7 2 2 2 2 2 3" xfId="15685"/>
    <cellStyle name="Normal 2 7 2 2 2 2 2 3 2" xfId="15686"/>
    <cellStyle name="Normal 2 7 2 2 2 2 2 4" xfId="15687"/>
    <cellStyle name="Normal 2 7 2 2 2 2 2 5" xfId="15688"/>
    <cellStyle name="Normal 2 7 2 2 2 2 3" xfId="15689"/>
    <cellStyle name="Normal 2 7 2 2 2 2 3 2" xfId="15690"/>
    <cellStyle name="Normal 2 7 2 2 2 2 3 2 2" xfId="15691"/>
    <cellStyle name="Normal 2 7 2 2 2 2 3 3" xfId="15692"/>
    <cellStyle name="Normal 2 7 2 2 2 2 3 4" xfId="15693"/>
    <cellStyle name="Normal 2 7 2 2 2 2 4" xfId="15694"/>
    <cellStyle name="Normal 2 7 2 2 2 2 4 2" xfId="15695"/>
    <cellStyle name="Normal 2 7 2 2 2 2 4 2 2" xfId="15696"/>
    <cellStyle name="Normal 2 7 2 2 2 2 4 3" xfId="15697"/>
    <cellStyle name="Normal 2 7 2 2 2 2 4 4" xfId="15698"/>
    <cellStyle name="Normal 2 7 2 2 2 2 5" xfId="15699"/>
    <cellStyle name="Normal 2 7 2 2 2 2 5 2" xfId="15700"/>
    <cellStyle name="Normal 2 7 2 2 2 2 6" xfId="15701"/>
    <cellStyle name="Normal 2 7 2 2 2 2 7" xfId="15702"/>
    <cellStyle name="Normal 2 7 2 2 2 3" xfId="1772"/>
    <cellStyle name="Normal 2 7 2 2 2 3 2" xfId="15703"/>
    <cellStyle name="Normal 2 7 2 2 2 3 2 2" xfId="15704"/>
    <cellStyle name="Normal 2 7 2 2 2 3 2 2 2" xfId="15705"/>
    <cellStyle name="Normal 2 7 2 2 2 3 2 2 2 2" xfId="15706"/>
    <cellStyle name="Normal 2 7 2 2 2 3 2 2 3" xfId="15707"/>
    <cellStyle name="Normal 2 7 2 2 2 3 2 2 4" xfId="15708"/>
    <cellStyle name="Normal 2 7 2 2 2 3 2 3" xfId="15709"/>
    <cellStyle name="Normal 2 7 2 2 2 3 2 3 2" xfId="15710"/>
    <cellStyle name="Normal 2 7 2 2 2 3 2 4" xfId="15711"/>
    <cellStyle name="Normal 2 7 2 2 2 3 2 5" xfId="15712"/>
    <cellStyle name="Normal 2 7 2 2 2 3 3" xfId="15713"/>
    <cellStyle name="Normal 2 7 2 2 2 3 3 2" xfId="15714"/>
    <cellStyle name="Normal 2 7 2 2 2 3 3 2 2" xfId="15715"/>
    <cellStyle name="Normal 2 7 2 2 2 3 3 3" xfId="15716"/>
    <cellStyle name="Normal 2 7 2 2 2 3 3 4" xfId="15717"/>
    <cellStyle name="Normal 2 7 2 2 2 3 4" xfId="15718"/>
    <cellStyle name="Normal 2 7 2 2 2 3 4 2" xfId="15719"/>
    <cellStyle name="Normal 2 7 2 2 2 3 4 2 2" xfId="15720"/>
    <cellStyle name="Normal 2 7 2 2 2 3 4 3" xfId="15721"/>
    <cellStyle name="Normal 2 7 2 2 2 3 4 4" xfId="15722"/>
    <cellStyle name="Normal 2 7 2 2 2 3 5" xfId="15723"/>
    <cellStyle name="Normal 2 7 2 2 2 3 5 2" xfId="15724"/>
    <cellStyle name="Normal 2 7 2 2 2 3 6" xfId="15725"/>
    <cellStyle name="Normal 2 7 2 2 2 3 7" xfId="15726"/>
    <cellStyle name="Normal 2 7 2 2 2 4" xfId="15727"/>
    <cellStyle name="Normal 2 7 2 2 2 4 2" xfId="15728"/>
    <cellStyle name="Normal 2 7 2 2 2 4 2 2" xfId="15729"/>
    <cellStyle name="Normal 2 7 2 2 2 4 2 2 2" xfId="15730"/>
    <cellStyle name="Normal 2 7 2 2 2 4 2 3" xfId="15731"/>
    <cellStyle name="Normal 2 7 2 2 2 4 2 4" xfId="15732"/>
    <cellStyle name="Normal 2 7 2 2 2 4 3" xfId="15733"/>
    <cellStyle name="Normal 2 7 2 2 2 4 3 2" xfId="15734"/>
    <cellStyle name="Normal 2 7 2 2 2 4 4" xfId="15735"/>
    <cellStyle name="Normal 2 7 2 2 2 4 5" xfId="15736"/>
    <cellStyle name="Normal 2 7 2 2 2 5" xfId="15737"/>
    <cellStyle name="Normal 2 7 2 2 2 5 2" xfId="15738"/>
    <cellStyle name="Normal 2 7 2 2 2 5 2 2" xfId="15739"/>
    <cellStyle name="Normal 2 7 2 2 2 5 3" xfId="15740"/>
    <cellStyle name="Normal 2 7 2 2 2 5 4" xfId="15741"/>
    <cellStyle name="Normal 2 7 2 2 2 6" xfId="15742"/>
    <cellStyle name="Normal 2 7 2 2 2 6 2" xfId="15743"/>
    <cellStyle name="Normal 2 7 2 2 2 6 2 2" xfId="15744"/>
    <cellStyle name="Normal 2 7 2 2 2 6 3" xfId="15745"/>
    <cellStyle name="Normal 2 7 2 2 2 6 4" xfId="15746"/>
    <cellStyle name="Normal 2 7 2 2 2 7" xfId="15747"/>
    <cellStyle name="Normal 2 7 2 2 2 7 2" xfId="15748"/>
    <cellStyle name="Normal 2 7 2 2 2 8" xfId="15749"/>
    <cellStyle name="Normal 2 7 2 2 2 9" xfId="15750"/>
    <cellStyle name="Normal 2 7 2 2 2_Tab1" xfId="15751"/>
    <cellStyle name="Normal 2 7 2 2 3" xfId="1773"/>
    <cellStyle name="Normal 2 7 2 2 3 2" xfId="15752"/>
    <cellStyle name="Normal 2 7 2 2 3 2 2" xfId="15753"/>
    <cellStyle name="Normal 2 7 2 2 3 2 2 2" xfId="15754"/>
    <cellStyle name="Normal 2 7 2 2 3 2 2 2 2" xfId="15755"/>
    <cellStyle name="Normal 2 7 2 2 3 2 2 3" xfId="15756"/>
    <cellStyle name="Normal 2 7 2 2 3 2 2 4" xfId="15757"/>
    <cellStyle name="Normal 2 7 2 2 3 2 3" xfId="15758"/>
    <cellStyle name="Normal 2 7 2 2 3 2 3 2" xfId="15759"/>
    <cellStyle name="Normal 2 7 2 2 3 2 4" xfId="15760"/>
    <cellStyle name="Normal 2 7 2 2 3 2 5" xfId="15761"/>
    <cellStyle name="Normal 2 7 2 2 3 3" xfId="15762"/>
    <cellStyle name="Normal 2 7 2 2 3 3 2" xfId="15763"/>
    <cellStyle name="Normal 2 7 2 2 3 3 2 2" xfId="15764"/>
    <cellStyle name="Normal 2 7 2 2 3 3 3" xfId="15765"/>
    <cellStyle name="Normal 2 7 2 2 3 3 4" xfId="15766"/>
    <cellStyle name="Normal 2 7 2 2 3 4" xfId="15767"/>
    <cellStyle name="Normal 2 7 2 2 3 4 2" xfId="15768"/>
    <cellStyle name="Normal 2 7 2 2 3 4 2 2" xfId="15769"/>
    <cellStyle name="Normal 2 7 2 2 3 4 3" xfId="15770"/>
    <cellStyle name="Normal 2 7 2 2 3 4 4" xfId="15771"/>
    <cellStyle name="Normal 2 7 2 2 3 5" xfId="15772"/>
    <cellStyle name="Normal 2 7 2 2 3 5 2" xfId="15773"/>
    <cellStyle name="Normal 2 7 2 2 3 6" xfId="15774"/>
    <cellStyle name="Normal 2 7 2 2 3 7" xfId="15775"/>
    <cellStyle name="Normal 2 7 2 2 4" xfId="1774"/>
    <cellStyle name="Normal 2 7 2 2 4 2" xfId="15776"/>
    <cellStyle name="Normal 2 7 2 2 4 2 2" xfId="15777"/>
    <cellStyle name="Normal 2 7 2 2 4 2 2 2" xfId="15778"/>
    <cellStyle name="Normal 2 7 2 2 4 2 2 2 2" xfId="15779"/>
    <cellStyle name="Normal 2 7 2 2 4 2 2 3" xfId="15780"/>
    <cellStyle name="Normal 2 7 2 2 4 2 2 4" xfId="15781"/>
    <cellStyle name="Normal 2 7 2 2 4 2 3" xfId="15782"/>
    <cellStyle name="Normal 2 7 2 2 4 2 3 2" xfId="15783"/>
    <cellStyle name="Normal 2 7 2 2 4 2 4" xfId="15784"/>
    <cellStyle name="Normal 2 7 2 2 4 2 5" xfId="15785"/>
    <cellStyle name="Normal 2 7 2 2 4 3" xfId="15786"/>
    <cellStyle name="Normal 2 7 2 2 4 3 2" xfId="15787"/>
    <cellStyle name="Normal 2 7 2 2 4 3 2 2" xfId="15788"/>
    <cellStyle name="Normal 2 7 2 2 4 3 3" xfId="15789"/>
    <cellStyle name="Normal 2 7 2 2 4 3 4" xfId="15790"/>
    <cellStyle name="Normal 2 7 2 2 4 4" xfId="15791"/>
    <cellStyle name="Normal 2 7 2 2 4 4 2" xfId="15792"/>
    <cellStyle name="Normal 2 7 2 2 4 4 2 2" xfId="15793"/>
    <cellStyle name="Normal 2 7 2 2 4 4 3" xfId="15794"/>
    <cellStyle name="Normal 2 7 2 2 4 4 4" xfId="15795"/>
    <cellStyle name="Normal 2 7 2 2 4 5" xfId="15796"/>
    <cellStyle name="Normal 2 7 2 2 4 5 2" xfId="15797"/>
    <cellStyle name="Normal 2 7 2 2 4 6" xfId="15798"/>
    <cellStyle name="Normal 2 7 2 2 4 7" xfId="15799"/>
    <cellStyle name="Normal 2 7 2 2 5" xfId="15800"/>
    <cellStyle name="Normal 2 7 2 2 5 2" xfId="15801"/>
    <cellStyle name="Normal 2 7 2 2 5 2 2" xfId="15802"/>
    <cellStyle name="Normal 2 7 2 2 5 2 2 2" xfId="15803"/>
    <cellStyle name="Normal 2 7 2 2 5 2 3" xfId="15804"/>
    <cellStyle name="Normal 2 7 2 2 5 2 4" xfId="15805"/>
    <cellStyle name="Normal 2 7 2 2 5 3" xfId="15806"/>
    <cellStyle name="Normal 2 7 2 2 5 3 2" xfId="15807"/>
    <cellStyle name="Normal 2 7 2 2 5 4" xfId="15808"/>
    <cellStyle name="Normal 2 7 2 2 5 5" xfId="15809"/>
    <cellStyle name="Normal 2 7 2 2 6" xfId="15810"/>
    <cellStyle name="Normal 2 7 2 2 6 2" xfId="15811"/>
    <cellStyle name="Normal 2 7 2 2 6 2 2" xfId="15812"/>
    <cellStyle name="Normal 2 7 2 2 6 3" xfId="15813"/>
    <cellStyle name="Normal 2 7 2 2 6 4" xfId="15814"/>
    <cellStyle name="Normal 2 7 2 2 7" xfId="15815"/>
    <cellStyle name="Normal 2 7 2 2 7 2" xfId="15816"/>
    <cellStyle name="Normal 2 7 2 2 7 2 2" xfId="15817"/>
    <cellStyle name="Normal 2 7 2 2 7 3" xfId="15818"/>
    <cellStyle name="Normal 2 7 2 2 7 4" xfId="15819"/>
    <cellStyle name="Normal 2 7 2 2 8" xfId="15820"/>
    <cellStyle name="Normal 2 7 2 2 8 2" xfId="15821"/>
    <cellStyle name="Normal 2 7 2 2 9" xfId="15822"/>
    <cellStyle name="Normal 2 7 2 2_Tab1" xfId="15823"/>
    <cellStyle name="Normal 2 7 2 3" xfId="1775"/>
    <cellStyle name="Normal 2 7 2 3 2" xfId="1776"/>
    <cellStyle name="Normal 2 7 2 3 2 2" xfId="15824"/>
    <cellStyle name="Normal 2 7 2 3 2 2 2" xfId="15825"/>
    <cellStyle name="Normal 2 7 2 3 2 2 2 2" xfId="15826"/>
    <cellStyle name="Normal 2 7 2 3 2 2 2 2 2" xfId="15827"/>
    <cellStyle name="Normal 2 7 2 3 2 2 2 3" xfId="15828"/>
    <cellStyle name="Normal 2 7 2 3 2 2 2 4" xfId="15829"/>
    <cellStyle name="Normal 2 7 2 3 2 2 3" xfId="15830"/>
    <cellStyle name="Normal 2 7 2 3 2 2 3 2" xfId="15831"/>
    <cellStyle name="Normal 2 7 2 3 2 2 4" xfId="15832"/>
    <cellStyle name="Normal 2 7 2 3 2 2 5" xfId="15833"/>
    <cellStyle name="Normal 2 7 2 3 2 3" xfId="15834"/>
    <cellStyle name="Normal 2 7 2 3 2 3 2" xfId="15835"/>
    <cellStyle name="Normal 2 7 2 3 2 3 2 2" xfId="15836"/>
    <cellStyle name="Normal 2 7 2 3 2 3 3" xfId="15837"/>
    <cellStyle name="Normal 2 7 2 3 2 3 4" xfId="15838"/>
    <cellStyle name="Normal 2 7 2 3 2 4" xfId="15839"/>
    <cellStyle name="Normal 2 7 2 3 2 4 2" xfId="15840"/>
    <cellStyle name="Normal 2 7 2 3 2 4 2 2" xfId="15841"/>
    <cellStyle name="Normal 2 7 2 3 2 4 3" xfId="15842"/>
    <cellStyle name="Normal 2 7 2 3 2 4 4" xfId="15843"/>
    <cellStyle name="Normal 2 7 2 3 2 5" xfId="15844"/>
    <cellStyle name="Normal 2 7 2 3 2 5 2" xfId="15845"/>
    <cellStyle name="Normal 2 7 2 3 2 6" xfId="15846"/>
    <cellStyle name="Normal 2 7 2 3 2 7" xfId="15847"/>
    <cellStyle name="Normal 2 7 2 3 3" xfId="1777"/>
    <cellStyle name="Normal 2 7 2 3 3 2" xfId="15848"/>
    <cellStyle name="Normal 2 7 2 3 3 2 2" xfId="15849"/>
    <cellStyle name="Normal 2 7 2 3 3 2 2 2" xfId="15850"/>
    <cellStyle name="Normal 2 7 2 3 3 2 2 2 2" xfId="15851"/>
    <cellStyle name="Normal 2 7 2 3 3 2 2 3" xfId="15852"/>
    <cellStyle name="Normal 2 7 2 3 3 2 2 4" xfId="15853"/>
    <cellStyle name="Normal 2 7 2 3 3 2 3" xfId="15854"/>
    <cellStyle name="Normal 2 7 2 3 3 2 3 2" xfId="15855"/>
    <cellStyle name="Normal 2 7 2 3 3 2 4" xfId="15856"/>
    <cellStyle name="Normal 2 7 2 3 3 2 5" xfId="15857"/>
    <cellStyle name="Normal 2 7 2 3 3 3" xfId="15858"/>
    <cellStyle name="Normal 2 7 2 3 3 3 2" xfId="15859"/>
    <cellStyle name="Normal 2 7 2 3 3 3 2 2" xfId="15860"/>
    <cellStyle name="Normal 2 7 2 3 3 3 3" xfId="15861"/>
    <cellStyle name="Normal 2 7 2 3 3 3 4" xfId="15862"/>
    <cellStyle name="Normal 2 7 2 3 3 4" xfId="15863"/>
    <cellStyle name="Normal 2 7 2 3 3 4 2" xfId="15864"/>
    <cellStyle name="Normal 2 7 2 3 3 4 2 2" xfId="15865"/>
    <cellStyle name="Normal 2 7 2 3 3 4 3" xfId="15866"/>
    <cellStyle name="Normal 2 7 2 3 3 4 4" xfId="15867"/>
    <cellStyle name="Normal 2 7 2 3 3 5" xfId="15868"/>
    <cellStyle name="Normal 2 7 2 3 3 5 2" xfId="15869"/>
    <cellStyle name="Normal 2 7 2 3 3 6" xfId="15870"/>
    <cellStyle name="Normal 2 7 2 3 3 7" xfId="15871"/>
    <cellStyle name="Normal 2 7 2 3 4" xfId="15872"/>
    <cellStyle name="Normal 2 7 2 3 4 2" xfId="15873"/>
    <cellStyle name="Normal 2 7 2 3 4 2 2" xfId="15874"/>
    <cellStyle name="Normal 2 7 2 3 4 2 2 2" xfId="15875"/>
    <cellStyle name="Normal 2 7 2 3 4 2 3" xfId="15876"/>
    <cellStyle name="Normal 2 7 2 3 4 2 4" xfId="15877"/>
    <cellStyle name="Normal 2 7 2 3 4 3" xfId="15878"/>
    <cellStyle name="Normal 2 7 2 3 4 3 2" xfId="15879"/>
    <cellStyle name="Normal 2 7 2 3 4 4" xfId="15880"/>
    <cellStyle name="Normal 2 7 2 3 4 5" xfId="15881"/>
    <cellStyle name="Normal 2 7 2 3 5" xfId="15882"/>
    <cellStyle name="Normal 2 7 2 3 5 2" xfId="15883"/>
    <cellStyle name="Normal 2 7 2 3 5 2 2" xfId="15884"/>
    <cellStyle name="Normal 2 7 2 3 5 3" xfId="15885"/>
    <cellStyle name="Normal 2 7 2 3 5 4" xfId="15886"/>
    <cellStyle name="Normal 2 7 2 3 6" xfId="15887"/>
    <cellStyle name="Normal 2 7 2 3 6 2" xfId="15888"/>
    <cellStyle name="Normal 2 7 2 3 6 2 2" xfId="15889"/>
    <cellStyle name="Normal 2 7 2 3 6 3" xfId="15890"/>
    <cellStyle name="Normal 2 7 2 3 6 4" xfId="15891"/>
    <cellStyle name="Normal 2 7 2 3 7" xfId="15892"/>
    <cellStyle name="Normal 2 7 2 3 7 2" xfId="15893"/>
    <cellStyle name="Normal 2 7 2 3 8" xfId="15894"/>
    <cellStyle name="Normal 2 7 2 3 9" xfId="15895"/>
    <cellStyle name="Normal 2 7 2 3_Tab1" xfId="15896"/>
    <cellStyle name="Normal 2 7 2 4" xfId="1778"/>
    <cellStyle name="Normal 2 7 2 4 2" xfId="15897"/>
    <cellStyle name="Normal 2 7 2 4 2 2" xfId="15898"/>
    <cellStyle name="Normal 2 7 2 4 2 2 2" xfId="15899"/>
    <cellStyle name="Normal 2 7 2 4 2 2 2 2" xfId="15900"/>
    <cellStyle name="Normal 2 7 2 4 2 2 3" xfId="15901"/>
    <cellStyle name="Normal 2 7 2 4 2 2 4" xfId="15902"/>
    <cellStyle name="Normal 2 7 2 4 2 3" xfId="15903"/>
    <cellStyle name="Normal 2 7 2 4 2 3 2" xfId="15904"/>
    <cellStyle name="Normal 2 7 2 4 2 4" xfId="15905"/>
    <cellStyle name="Normal 2 7 2 4 2 5" xfId="15906"/>
    <cellStyle name="Normal 2 7 2 4 3" xfId="15907"/>
    <cellStyle name="Normal 2 7 2 4 3 2" xfId="15908"/>
    <cellStyle name="Normal 2 7 2 4 3 2 2" xfId="15909"/>
    <cellStyle name="Normal 2 7 2 4 3 3" xfId="15910"/>
    <cellStyle name="Normal 2 7 2 4 3 4" xfId="15911"/>
    <cellStyle name="Normal 2 7 2 4 4" xfId="15912"/>
    <cellStyle name="Normal 2 7 2 4 4 2" xfId="15913"/>
    <cellStyle name="Normal 2 7 2 4 4 2 2" xfId="15914"/>
    <cellStyle name="Normal 2 7 2 4 4 3" xfId="15915"/>
    <cellStyle name="Normal 2 7 2 4 4 4" xfId="15916"/>
    <cellStyle name="Normal 2 7 2 4 5" xfId="15917"/>
    <cellStyle name="Normal 2 7 2 4 5 2" xfId="15918"/>
    <cellStyle name="Normal 2 7 2 4 6" xfId="15919"/>
    <cellStyle name="Normal 2 7 2 4 7" xfId="15920"/>
    <cellStyle name="Normal 2 7 2 5" xfId="1779"/>
    <cellStyle name="Normal 2 7 2 5 2" xfId="15921"/>
    <cellStyle name="Normal 2 7 2 5 2 2" xfId="15922"/>
    <cellStyle name="Normal 2 7 2 5 2 2 2" xfId="15923"/>
    <cellStyle name="Normal 2 7 2 5 2 2 2 2" xfId="15924"/>
    <cellStyle name="Normal 2 7 2 5 2 2 3" xfId="15925"/>
    <cellStyle name="Normal 2 7 2 5 2 2 4" xfId="15926"/>
    <cellStyle name="Normal 2 7 2 5 2 3" xfId="15927"/>
    <cellStyle name="Normal 2 7 2 5 2 3 2" xfId="15928"/>
    <cellStyle name="Normal 2 7 2 5 2 4" xfId="15929"/>
    <cellStyle name="Normal 2 7 2 5 2 5" xfId="15930"/>
    <cellStyle name="Normal 2 7 2 5 3" xfId="15931"/>
    <cellStyle name="Normal 2 7 2 5 3 2" xfId="15932"/>
    <cellStyle name="Normal 2 7 2 5 3 2 2" xfId="15933"/>
    <cellStyle name="Normal 2 7 2 5 3 3" xfId="15934"/>
    <cellStyle name="Normal 2 7 2 5 3 4" xfId="15935"/>
    <cellStyle name="Normal 2 7 2 5 4" xfId="15936"/>
    <cellStyle name="Normal 2 7 2 5 4 2" xfId="15937"/>
    <cellStyle name="Normal 2 7 2 5 4 2 2" xfId="15938"/>
    <cellStyle name="Normal 2 7 2 5 4 3" xfId="15939"/>
    <cellStyle name="Normal 2 7 2 5 4 4" xfId="15940"/>
    <cellStyle name="Normal 2 7 2 5 5" xfId="15941"/>
    <cellStyle name="Normal 2 7 2 5 5 2" xfId="15942"/>
    <cellStyle name="Normal 2 7 2 5 6" xfId="15943"/>
    <cellStyle name="Normal 2 7 2 5 7" xfId="15944"/>
    <cellStyle name="Normal 2 7 2 6" xfId="15945"/>
    <cellStyle name="Normal 2 7 2 6 2" xfId="15946"/>
    <cellStyle name="Normal 2 7 2 6 2 2" xfId="15947"/>
    <cellStyle name="Normal 2 7 2 6 2 2 2" xfId="15948"/>
    <cellStyle name="Normal 2 7 2 6 2 3" xfId="15949"/>
    <cellStyle name="Normal 2 7 2 6 2 4" xfId="15950"/>
    <cellStyle name="Normal 2 7 2 6 3" xfId="15951"/>
    <cellStyle name="Normal 2 7 2 6 3 2" xfId="15952"/>
    <cellStyle name="Normal 2 7 2 6 4" xfId="15953"/>
    <cellStyle name="Normal 2 7 2 6 5" xfId="15954"/>
    <cellStyle name="Normal 2 7 2 7" xfId="15955"/>
    <cellStyle name="Normal 2 7 2 7 2" xfId="15956"/>
    <cellStyle name="Normal 2 7 2 7 2 2" xfId="15957"/>
    <cellStyle name="Normal 2 7 2 7 3" xfId="15958"/>
    <cellStyle name="Normal 2 7 2 7 4" xfId="15959"/>
    <cellStyle name="Normal 2 7 2 8" xfId="15960"/>
    <cellStyle name="Normal 2 7 2 8 2" xfId="15961"/>
    <cellStyle name="Normal 2 7 2 8 2 2" xfId="15962"/>
    <cellStyle name="Normal 2 7 2 8 3" xfId="15963"/>
    <cellStyle name="Normal 2 7 2 8 4" xfId="15964"/>
    <cellStyle name="Normal 2 7 2 9" xfId="15965"/>
    <cellStyle name="Normal 2 7 2 9 2" xfId="15966"/>
    <cellStyle name="Normal 2 7 2_Tab1" xfId="15967"/>
    <cellStyle name="Normal 2 7 3" xfId="1780"/>
    <cellStyle name="Normal 2 7 3 10" xfId="15968"/>
    <cellStyle name="Normal 2 7 3 2" xfId="1781"/>
    <cellStyle name="Normal 2 7 3 2 2" xfId="1782"/>
    <cellStyle name="Normal 2 7 3 2 2 2" xfId="15969"/>
    <cellStyle name="Normal 2 7 3 2 2 2 2" xfId="15970"/>
    <cellStyle name="Normal 2 7 3 2 2 2 2 2" xfId="15971"/>
    <cellStyle name="Normal 2 7 3 2 2 2 2 2 2" xfId="15972"/>
    <cellStyle name="Normal 2 7 3 2 2 2 2 3" xfId="15973"/>
    <cellStyle name="Normal 2 7 3 2 2 2 2 4" xfId="15974"/>
    <cellStyle name="Normal 2 7 3 2 2 2 3" xfId="15975"/>
    <cellStyle name="Normal 2 7 3 2 2 2 3 2" xfId="15976"/>
    <cellStyle name="Normal 2 7 3 2 2 2 4" xfId="15977"/>
    <cellStyle name="Normal 2 7 3 2 2 2 5" xfId="15978"/>
    <cellStyle name="Normal 2 7 3 2 2 3" xfId="15979"/>
    <cellStyle name="Normal 2 7 3 2 2 3 2" xfId="15980"/>
    <cellStyle name="Normal 2 7 3 2 2 3 2 2" xfId="15981"/>
    <cellStyle name="Normal 2 7 3 2 2 3 3" xfId="15982"/>
    <cellStyle name="Normal 2 7 3 2 2 3 4" xfId="15983"/>
    <cellStyle name="Normal 2 7 3 2 2 4" xfId="15984"/>
    <cellStyle name="Normal 2 7 3 2 2 4 2" xfId="15985"/>
    <cellStyle name="Normal 2 7 3 2 2 4 2 2" xfId="15986"/>
    <cellStyle name="Normal 2 7 3 2 2 4 3" xfId="15987"/>
    <cellStyle name="Normal 2 7 3 2 2 4 4" xfId="15988"/>
    <cellStyle name="Normal 2 7 3 2 2 5" xfId="15989"/>
    <cellStyle name="Normal 2 7 3 2 2 5 2" xfId="15990"/>
    <cellStyle name="Normal 2 7 3 2 2 6" xfId="15991"/>
    <cellStyle name="Normal 2 7 3 2 2 7" xfId="15992"/>
    <cellStyle name="Normal 2 7 3 2 3" xfId="1783"/>
    <cellStyle name="Normal 2 7 3 2 3 2" xfId="15993"/>
    <cellStyle name="Normal 2 7 3 2 3 2 2" xfId="15994"/>
    <cellStyle name="Normal 2 7 3 2 3 2 2 2" xfId="15995"/>
    <cellStyle name="Normal 2 7 3 2 3 2 2 2 2" xfId="15996"/>
    <cellStyle name="Normal 2 7 3 2 3 2 2 3" xfId="15997"/>
    <cellStyle name="Normal 2 7 3 2 3 2 2 4" xfId="15998"/>
    <cellStyle name="Normal 2 7 3 2 3 2 3" xfId="15999"/>
    <cellStyle name="Normal 2 7 3 2 3 2 3 2" xfId="16000"/>
    <cellStyle name="Normal 2 7 3 2 3 2 4" xfId="16001"/>
    <cellStyle name="Normal 2 7 3 2 3 2 5" xfId="16002"/>
    <cellStyle name="Normal 2 7 3 2 3 3" xfId="16003"/>
    <cellStyle name="Normal 2 7 3 2 3 3 2" xfId="16004"/>
    <cellStyle name="Normal 2 7 3 2 3 3 2 2" xfId="16005"/>
    <cellStyle name="Normal 2 7 3 2 3 3 3" xfId="16006"/>
    <cellStyle name="Normal 2 7 3 2 3 3 4" xfId="16007"/>
    <cellStyle name="Normal 2 7 3 2 3 4" xfId="16008"/>
    <cellStyle name="Normal 2 7 3 2 3 4 2" xfId="16009"/>
    <cellStyle name="Normal 2 7 3 2 3 4 2 2" xfId="16010"/>
    <cellStyle name="Normal 2 7 3 2 3 4 3" xfId="16011"/>
    <cellStyle name="Normal 2 7 3 2 3 4 4" xfId="16012"/>
    <cellStyle name="Normal 2 7 3 2 3 5" xfId="16013"/>
    <cellStyle name="Normal 2 7 3 2 3 5 2" xfId="16014"/>
    <cellStyle name="Normal 2 7 3 2 3 6" xfId="16015"/>
    <cellStyle name="Normal 2 7 3 2 3 7" xfId="16016"/>
    <cellStyle name="Normal 2 7 3 2 4" xfId="16017"/>
    <cellStyle name="Normal 2 7 3 2 4 2" xfId="16018"/>
    <cellStyle name="Normal 2 7 3 2 4 2 2" xfId="16019"/>
    <cellStyle name="Normal 2 7 3 2 4 2 2 2" xfId="16020"/>
    <cellStyle name="Normal 2 7 3 2 4 2 3" xfId="16021"/>
    <cellStyle name="Normal 2 7 3 2 4 2 4" xfId="16022"/>
    <cellStyle name="Normal 2 7 3 2 4 3" xfId="16023"/>
    <cellStyle name="Normal 2 7 3 2 4 3 2" xfId="16024"/>
    <cellStyle name="Normal 2 7 3 2 4 4" xfId="16025"/>
    <cellStyle name="Normal 2 7 3 2 4 5" xfId="16026"/>
    <cellStyle name="Normal 2 7 3 2 5" xfId="16027"/>
    <cellStyle name="Normal 2 7 3 2 5 2" xfId="16028"/>
    <cellStyle name="Normal 2 7 3 2 5 2 2" xfId="16029"/>
    <cellStyle name="Normal 2 7 3 2 5 3" xfId="16030"/>
    <cellStyle name="Normal 2 7 3 2 5 4" xfId="16031"/>
    <cellStyle name="Normal 2 7 3 2 6" xfId="16032"/>
    <cellStyle name="Normal 2 7 3 2 6 2" xfId="16033"/>
    <cellStyle name="Normal 2 7 3 2 6 2 2" xfId="16034"/>
    <cellStyle name="Normal 2 7 3 2 6 3" xfId="16035"/>
    <cellStyle name="Normal 2 7 3 2 6 4" xfId="16036"/>
    <cellStyle name="Normal 2 7 3 2 7" xfId="16037"/>
    <cellStyle name="Normal 2 7 3 2 7 2" xfId="16038"/>
    <cellStyle name="Normal 2 7 3 2 8" xfId="16039"/>
    <cellStyle name="Normal 2 7 3 2 9" xfId="16040"/>
    <cellStyle name="Normal 2 7 3 2_Tab1" xfId="16041"/>
    <cellStyle name="Normal 2 7 3 3" xfId="1784"/>
    <cellStyle name="Normal 2 7 3 3 2" xfId="16042"/>
    <cellStyle name="Normal 2 7 3 3 2 2" xfId="16043"/>
    <cellStyle name="Normal 2 7 3 3 2 2 2" xfId="16044"/>
    <cellStyle name="Normal 2 7 3 3 2 2 2 2" xfId="16045"/>
    <cellStyle name="Normal 2 7 3 3 2 2 3" xfId="16046"/>
    <cellStyle name="Normal 2 7 3 3 2 2 4" xfId="16047"/>
    <cellStyle name="Normal 2 7 3 3 2 3" xfId="16048"/>
    <cellStyle name="Normal 2 7 3 3 2 3 2" xfId="16049"/>
    <cellStyle name="Normal 2 7 3 3 2 4" xfId="16050"/>
    <cellStyle name="Normal 2 7 3 3 2 5" xfId="16051"/>
    <cellStyle name="Normal 2 7 3 3 3" xfId="16052"/>
    <cellStyle name="Normal 2 7 3 3 3 2" xfId="16053"/>
    <cellStyle name="Normal 2 7 3 3 3 2 2" xfId="16054"/>
    <cellStyle name="Normal 2 7 3 3 3 3" xfId="16055"/>
    <cellStyle name="Normal 2 7 3 3 3 4" xfId="16056"/>
    <cellStyle name="Normal 2 7 3 3 4" xfId="16057"/>
    <cellStyle name="Normal 2 7 3 3 4 2" xfId="16058"/>
    <cellStyle name="Normal 2 7 3 3 4 2 2" xfId="16059"/>
    <cellStyle name="Normal 2 7 3 3 4 3" xfId="16060"/>
    <cellStyle name="Normal 2 7 3 3 4 4" xfId="16061"/>
    <cellStyle name="Normal 2 7 3 3 5" xfId="16062"/>
    <cellStyle name="Normal 2 7 3 3 5 2" xfId="16063"/>
    <cellStyle name="Normal 2 7 3 3 6" xfId="16064"/>
    <cellStyle name="Normal 2 7 3 3 7" xfId="16065"/>
    <cellStyle name="Normal 2 7 3 4" xfId="1785"/>
    <cellStyle name="Normal 2 7 3 4 2" xfId="16066"/>
    <cellStyle name="Normal 2 7 3 4 2 2" xfId="16067"/>
    <cellStyle name="Normal 2 7 3 4 2 2 2" xfId="16068"/>
    <cellStyle name="Normal 2 7 3 4 2 2 2 2" xfId="16069"/>
    <cellStyle name="Normal 2 7 3 4 2 2 3" xfId="16070"/>
    <cellStyle name="Normal 2 7 3 4 2 2 4" xfId="16071"/>
    <cellStyle name="Normal 2 7 3 4 2 3" xfId="16072"/>
    <cellStyle name="Normal 2 7 3 4 2 3 2" xfId="16073"/>
    <cellStyle name="Normal 2 7 3 4 2 4" xfId="16074"/>
    <cellStyle name="Normal 2 7 3 4 2 5" xfId="16075"/>
    <cellStyle name="Normal 2 7 3 4 3" xfId="16076"/>
    <cellStyle name="Normal 2 7 3 4 3 2" xfId="16077"/>
    <cellStyle name="Normal 2 7 3 4 3 2 2" xfId="16078"/>
    <cellStyle name="Normal 2 7 3 4 3 3" xfId="16079"/>
    <cellStyle name="Normal 2 7 3 4 3 4" xfId="16080"/>
    <cellStyle name="Normal 2 7 3 4 4" xfId="16081"/>
    <cellStyle name="Normal 2 7 3 4 4 2" xfId="16082"/>
    <cellStyle name="Normal 2 7 3 4 4 2 2" xfId="16083"/>
    <cellStyle name="Normal 2 7 3 4 4 3" xfId="16084"/>
    <cellStyle name="Normal 2 7 3 4 4 4" xfId="16085"/>
    <cellStyle name="Normal 2 7 3 4 5" xfId="16086"/>
    <cellStyle name="Normal 2 7 3 4 5 2" xfId="16087"/>
    <cellStyle name="Normal 2 7 3 4 6" xfId="16088"/>
    <cellStyle name="Normal 2 7 3 4 7" xfId="16089"/>
    <cellStyle name="Normal 2 7 3 5" xfId="16090"/>
    <cellStyle name="Normal 2 7 3 5 2" xfId="16091"/>
    <cellStyle name="Normal 2 7 3 5 2 2" xfId="16092"/>
    <cellStyle name="Normal 2 7 3 5 2 2 2" xfId="16093"/>
    <cellStyle name="Normal 2 7 3 5 2 3" xfId="16094"/>
    <cellStyle name="Normal 2 7 3 5 2 4" xfId="16095"/>
    <cellStyle name="Normal 2 7 3 5 3" xfId="16096"/>
    <cellStyle name="Normal 2 7 3 5 3 2" xfId="16097"/>
    <cellStyle name="Normal 2 7 3 5 4" xfId="16098"/>
    <cellStyle name="Normal 2 7 3 5 5" xfId="16099"/>
    <cellStyle name="Normal 2 7 3 6" xfId="16100"/>
    <cellStyle name="Normal 2 7 3 6 2" xfId="16101"/>
    <cellStyle name="Normal 2 7 3 6 2 2" xfId="16102"/>
    <cellStyle name="Normal 2 7 3 6 3" xfId="16103"/>
    <cellStyle name="Normal 2 7 3 6 4" xfId="16104"/>
    <cellStyle name="Normal 2 7 3 7" xfId="16105"/>
    <cellStyle name="Normal 2 7 3 7 2" xfId="16106"/>
    <cellStyle name="Normal 2 7 3 7 2 2" xfId="16107"/>
    <cellStyle name="Normal 2 7 3 7 3" xfId="16108"/>
    <cellStyle name="Normal 2 7 3 7 4" xfId="16109"/>
    <cellStyle name="Normal 2 7 3 8" xfId="16110"/>
    <cellStyle name="Normal 2 7 3 8 2" xfId="16111"/>
    <cellStyle name="Normal 2 7 3 9" xfId="16112"/>
    <cellStyle name="Normal 2 7 3_Tab1" xfId="16113"/>
    <cellStyle name="Normal 2 7 4" xfId="1786"/>
    <cellStyle name="Normal 2 7 4 2" xfId="1787"/>
    <cellStyle name="Normal 2 7 4 2 2" xfId="16114"/>
    <cellStyle name="Normal 2 7 4 2 2 2" xfId="16115"/>
    <cellStyle name="Normal 2 7 4 2 2 2 2" xfId="16116"/>
    <cellStyle name="Normal 2 7 4 2 2 2 2 2" xfId="16117"/>
    <cellStyle name="Normal 2 7 4 2 2 2 3" xfId="16118"/>
    <cellStyle name="Normal 2 7 4 2 2 2 4" xfId="16119"/>
    <cellStyle name="Normal 2 7 4 2 2 3" xfId="16120"/>
    <cellStyle name="Normal 2 7 4 2 2 3 2" xfId="16121"/>
    <cellStyle name="Normal 2 7 4 2 2 4" xfId="16122"/>
    <cellStyle name="Normal 2 7 4 2 2 5" xfId="16123"/>
    <cellStyle name="Normal 2 7 4 2 3" xfId="16124"/>
    <cellStyle name="Normal 2 7 4 2 3 2" xfId="16125"/>
    <cellStyle name="Normal 2 7 4 2 3 2 2" xfId="16126"/>
    <cellStyle name="Normal 2 7 4 2 3 3" xfId="16127"/>
    <cellStyle name="Normal 2 7 4 2 3 4" xfId="16128"/>
    <cellStyle name="Normal 2 7 4 2 4" xfId="16129"/>
    <cellStyle name="Normal 2 7 4 2 4 2" xfId="16130"/>
    <cellStyle name="Normal 2 7 4 2 4 2 2" xfId="16131"/>
    <cellStyle name="Normal 2 7 4 2 4 3" xfId="16132"/>
    <cellStyle name="Normal 2 7 4 2 4 4" xfId="16133"/>
    <cellStyle name="Normal 2 7 4 2 5" xfId="16134"/>
    <cellStyle name="Normal 2 7 4 2 5 2" xfId="16135"/>
    <cellStyle name="Normal 2 7 4 2 6" xfId="16136"/>
    <cellStyle name="Normal 2 7 4 2 7" xfId="16137"/>
    <cellStyle name="Normal 2 7 4 3" xfId="1788"/>
    <cellStyle name="Normal 2 7 4 3 2" xfId="16138"/>
    <cellStyle name="Normal 2 7 4 3 2 2" xfId="16139"/>
    <cellStyle name="Normal 2 7 4 3 2 2 2" xfId="16140"/>
    <cellStyle name="Normal 2 7 4 3 2 2 2 2" xfId="16141"/>
    <cellStyle name="Normal 2 7 4 3 2 2 3" xfId="16142"/>
    <cellStyle name="Normal 2 7 4 3 2 2 4" xfId="16143"/>
    <cellStyle name="Normal 2 7 4 3 2 3" xfId="16144"/>
    <cellStyle name="Normal 2 7 4 3 2 3 2" xfId="16145"/>
    <cellStyle name="Normal 2 7 4 3 2 4" xfId="16146"/>
    <cellStyle name="Normal 2 7 4 3 2 5" xfId="16147"/>
    <cellStyle name="Normal 2 7 4 3 3" xfId="16148"/>
    <cellStyle name="Normal 2 7 4 3 3 2" xfId="16149"/>
    <cellStyle name="Normal 2 7 4 3 3 2 2" xfId="16150"/>
    <cellStyle name="Normal 2 7 4 3 3 3" xfId="16151"/>
    <cellStyle name="Normal 2 7 4 3 3 4" xfId="16152"/>
    <cellStyle name="Normal 2 7 4 3 4" xfId="16153"/>
    <cellStyle name="Normal 2 7 4 3 4 2" xfId="16154"/>
    <cellStyle name="Normal 2 7 4 3 4 2 2" xfId="16155"/>
    <cellStyle name="Normal 2 7 4 3 4 3" xfId="16156"/>
    <cellStyle name="Normal 2 7 4 3 4 4" xfId="16157"/>
    <cellStyle name="Normal 2 7 4 3 5" xfId="16158"/>
    <cellStyle name="Normal 2 7 4 3 5 2" xfId="16159"/>
    <cellStyle name="Normal 2 7 4 3 6" xfId="16160"/>
    <cellStyle name="Normal 2 7 4 3 7" xfId="16161"/>
    <cellStyle name="Normal 2 7 4 4" xfId="16162"/>
    <cellStyle name="Normal 2 7 4 4 2" xfId="16163"/>
    <cellStyle name="Normal 2 7 4 4 2 2" xfId="16164"/>
    <cellStyle name="Normal 2 7 4 4 2 2 2" xfId="16165"/>
    <cellStyle name="Normal 2 7 4 4 2 3" xfId="16166"/>
    <cellStyle name="Normal 2 7 4 4 2 4" xfId="16167"/>
    <cellStyle name="Normal 2 7 4 4 3" xfId="16168"/>
    <cellStyle name="Normal 2 7 4 4 3 2" xfId="16169"/>
    <cellStyle name="Normal 2 7 4 4 4" xfId="16170"/>
    <cellStyle name="Normal 2 7 4 4 5" xfId="16171"/>
    <cellStyle name="Normal 2 7 4 5" xfId="16172"/>
    <cellStyle name="Normal 2 7 4 5 2" xfId="16173"/>
    <cellStyle name="Normal 2 7 4 5 2 2" xfId="16174"/>
    <cellStyle name="Normal 2 7 4 5 3" xfId="16175"/>
    <cellStyle name="Normal 2 7 4 5 4" xfId="16176"/>
    <cellStyle name="Normal 2 7 4 6" xfId="16177"/>
    <cellStyle name="Normal 2 7 4 6 2" xfId="16178"/>
    <cellStyle name="Normal 2 7 4 6 2 2" xfId="16179"/>
    <cellStyle name="Normal 2 7 4 6 3" xfId="16180"/>
    <cellStyle name="Normal 2 7 4 6 4" xfId="16181"/>
    <cellStyle name="Normal 2 7 4 7" xfId="16182"/>
    <cellStyle name="Normal 2 7 4 7 2" xfId="16183"/>
    <cellStyle name="Normal 2 7 4 8" xfId="16184"/>
    <cellStyle name="Normal 2 7 4 9" xfId="16185"/>
    <cellStyle name="Normal 2 7 4_Tab1" xfId="16186"/>
    <cellStyle name="Normal 2 7 5" xfId="1789"/>
    <cellStyle name="Normal 2 7 5 2" xfId="16187"/>
    <cellStyle name="Normal 2 7 5 2 2" xfId="16188"/>
    <cellStyle name="Normal 2 7 5 2 2 2" xfId="16189"/>
    <cellStyle name="Normal 2 7 5 2 2 2 2" xfId="16190"/>
    <cellStyle name="Normal 2 7 5 2 2 3" xfId="16191"/>
    <cellStyle name="Normal 2 7 5 2 2 4" xfId="16192"/>
    <cellStyle name="Normal 2 7 5 2 3" xfId="16193"/>
    <cellStyle name="Normal 2 7 5 2 3 2" xfId="16194"/>
    <cellStyle name="Normal 2 7 5 2 4" xfId="16195"/>
    <cellStyle name="Normal 2 7 5 2 5" xfId="16196"/>
    <cellStyle name="Normal 2 7 5 3" xfId="16197"/>
    <cellStyle name="Normal 2 7 5 3 2" xfId="16198"/>
    <cellStyle name="Normal 2 7 5 3 2 2" xfId="16199"/>
    <cellStyle name="Normal 2 7 5 3 3" xfId="16200"/>
    <cellStyle name="Normal 2 7 5 3 4" xfId="16201"/>
    <cellStyle name="Normal 2 7 5 4" xfId="16202"/>
    <cellStyle name="Normal 2 7 5 4 2" xfId="16203"/>
    <cellStyle name="Normal 2 7 5 4 2 2" xfId="16204"/>
    <cellStyle name="Normal 2 7 5 4 3" xfId="16205"/>
    <cellStyle name="Normal 2 7 5 4 4" xfId="16206"/>
    <cellStyle name="Normal 2 7 5 5" xfId="16207"/>
    <cellStyle name="Normal 2 7 5 5 2" xfId="16208"/>
    <cellStyle name="Normal 2 7 5 6" xfId="16209"/>
    <cellStyle name="Normal 2 7 5 7" xfId="16210"/>
    <cellStyle name="Normal 2 7 6" xfId="1790"/>
    <cellStyle name="Normal 2 7 6 2" xfId="16211"/>
    <cellStyle name="Normal 2 7 6 2 2" xfId="16212"/>
    <cellStyle name="Normal 2 7 6 2 2 2" xfId="16213"/>
    <cellStyle name="Normal 2 7 6 2 2 2 2" xfId="16214"/>
    <cellStyle name="Normal 2 7 6 2 2 3" xfId="16215"/>
    <cellStyle name="Normal 2 7 6 2 2 4" xfId="16216"/>
    <cellStyle name="Normal 2 7 6 2 3" xfId="16217"/>
    <cellStyle name="Normal 2 7 6 2 3 2" xfId="16218"/>
    <cellStyle name="Normal 2 7 6 2 4" xfId="16219"/>
    <cellStyle name="Normal 2 7 6 2 5" xfId="16220"/>
    <cellStyle name="Normal 2 7 6 3" xfId="16221"/>
    <cellStyle name="Normal 2 7 6 3 2" xfId="16222"/>
    <cellStyle name="Normal 2 7 6 3 2 2" xfId="16223"/>
    <cellStyle name="Normal 2 7 6 3 3" xfId="16224"/>
    <cellStyle name="Normal 2 7 6 3 4" xfId="16225"/>
    <cellStyle name="Normal 2 7 6 4" xfId="16226"/>
    <cellStyle name="Normal 2 7 6 4 2" xfId="16227"/>
    <cellStyle name="Normal 2 7 6 4 2 2" xfId="16228"/>
    <cellStyle name="Normal 2 7 6 4 3" xfId="16229"/>
    <cellStyle name="Normal 2 7 6 4 4" xfId="16230"/>
    <cellStyle name="Normal 2 7 6 5" xfId="16231"/>
    <cellStyle name="Normal 2 7 6 5 2" xfId="16232"/>
    <cellStyle name="Normal 2 7 6 6" xfId="16233"/>
    <cellStyle name="Normal 2 7 6 7" xfId="16234"/>
    <cellStyle name="Normal 2 7 7" xfId="16235"/>
    <cellStyle name="Normal 2 7 7 2" xfId="16236"/>
    <cellStyle name="Normal 2 7 7 2 2" xfId="16237"/>
    <cellStyle name="Normal 2 7 7 2 2 2" xfId="16238"/>
    <cellStyle name="Normal 2 7 7 2 3" xfId="16239"/>
    <cellStyle name="Normal 2 7 7 2 4" xfId="16240"/>
    <cellStyle name="Normal 2 7 7 3" xfId="16241"/>
    <cellStyle name="Normal 2 7 7 3 2" xfId="16242"/>
    <cellStyle name="Normal 2 7 7 4" xfId="16243"/>
    <cellStyle name="Normal 2 7 7 5" xfId="16244"/>
    <cellStyle name="Normal 2 7 8" xfId="16245"/>
    <cellStyle name="Normal 2 7 8 2" xfId="16246"/>
    <cellStyle name="Normal 2 7 8 2 2" xfId="16247"/>
    <cellStyle name="Normal 2 7 8 3" xfId="16248"/>
    <cellStyle name="Normal 2 7 8 4" xfId="16249"/>
    <cellStyle name="Normal 2 7 9" xfId="16250"/>
    <cellStyle name="Normal 2 7 9 2" xfId="16251"/>
    <cellStyle name="Normal 2 7 9 2 2" xfId="16252"/>
    <cellStyle name="Normal 2 7 9 3" xfId="16253"/>
    <cellStyle name="Normal 2 7 9 4" xfId="16254"/>
    <cellStyle name="Normal 2 7_Tab1" xfId="16255"/>
    <cellStyle name="Normal 2 8" xfId="1791"/>
    <cellStyle name="Normal 2 8 10" xfId="16256"/>
    <cellStyle name="Normal 2 8 10 2" xfId="16257"/>
    <cellStyle name="Normal 2 8 11" xfId="16258"/>
    <cellStyle name="Normal 2 8 12" xfId="16259"/>
    <cellStyle name="Normal 2 8 2" xfId="1792"/>
    <cellStyle name="Normal 2 8 2 10" xfId="16260"/>
    <cellStyle name="Normal 2 8 2 11" xfId="16261"/>
    <cellStyle name="Normal 2 8 2 2" xfId="1793"/>
    <cellStyle name="Normal 2 8 2 2 10" xfId="16262"/>
    <cellStyle name="Normal 2 8 2 2 2" xfId="1794"/>
    <cellStyle name="Normal 2 8 2 2 2 2" xfId="1795"/>
    <cellStyle name="Normal 2 8 2 2 2 2 2" xfId="16263"/>
    <cellStyle name="Normal 2 8 2 2 2 2 2 2" xfId="16264"/>
    <cellStyle name="Normal 2 8 2 2 2 2 2 2 2" xfId="16265"/>
    <cellStyle name="Normal 2 8 2 2 2 2 2 2 2 2" xfId="16266"/>
    <cellStyle name="Normal 2 8 2 2 2 2 2 2 3" xfId="16267"/>
    <cellStyle name="Normal 2 8 2 2 2 2 2 2 4" xfId="16268"/>
    <cellStyle name="Normal 2 8 2 2 2 2 2 3" xfId="16269"/>
    <cellStyle name="Normal 2 8 2 2 2 2 2 3 2" xfId="16270"/>
    <cellStyle name="Normal 2 8 2 2 2 2 2 4" xfId="16271"/>
    <cellStyle name="Normal 2 8 2 2 2 2 2 5" xfId="16272"/>
    <cellStyle name="Normal 2 8 2 2 2 2 3" xfId="16273"/>
    <cellStyle name="Normal 2 8 2 2 2 2 3 2" xfId="16274"/>
    <cellStyle name="Normal 2 8 2 2 2 2 3 2 2" xfId="16275"/>
    <cellStyle name="Normal 2 8 2 2 2 2 3 3" xfId="16276"/>
    <cellStyle name="Normal 2 8 2 2 2 2 3 4" xfId="16277"/>
    <cellStyle name="Normal 2 8 2 2 2 2 4" xfId="16278"/>
    <cellStyle name="Normal 2 8 2 2 2 2 4 2" xfId="16279"/>
    <cellStyle name="Normal 2 8 2 2 2 2 4 2 2" xfId="16280"/>
    <cellStyle name="Normal 2 8 2 2 2 2 4 3" xfId="16281"/>
    <cellStyle name="Normal 2 8 2 2 2 2 4 4" xfId="16282"/>
    <cellStyle name="Normal 2 8 2 2 2 2 5" xfId="16283"/>
    <cellStyle name="Normal 2 8 2 2 2 2 5 2" xfId="16284"/>
    <cellStyle name="Normal 2 8 2 2 2 2 6" xfId="16285"/>
    <cellStyle name="Normal 2 8 2 2 2 2 7" xfId="16286"/>
    <cellStyle name="Normal 2 8 2 2 2 3" xfId="1796"/>
    <cellStyle name="Normal 2 8 2 2 2 3 2" xfId="16287"/>
    <cellStyle name="Normal 2 8 2 2 2 3 2 2" xfId="16288"/>
    <cellStyle name="Normal 2 8 2 2 2 3 2 2 2" xfId="16289"/>
    <cellStyle name="Normal 2 8 2 2 2 3 2 2 2 2" xfId="16290"/>
    <cellStyle name="Normal 2 8 2 2 2 3 2 2 3" xfId="16291"/>
    <cellStyle name="Normal 2 8 2 2 2 3 2 2 4" xfId="16292"/>
    <cellStyle name="Normal 2 8 2 2 2 3 2 3" xfId="16293"/>
    <cellStyle name="Normal 2 8 2 2 2 3 2 3 2" xfId="16294"/>
    <cellStyle name="Normal 2 8 2 2 2 3 2 4" xfId="16295"/>
    <cellStyle name="Normal 2 8 2 2 2 3 2 5" xfId="16296"/>
    <cellStyle name="Normal 2 8 2 2 2 3 3" xfId="16297"/>
    <cellStyle name="Normal 2 8 2 2 2 3 3 2" xfId="16298"/>
    <cellStyle name="Normal 2 8 2 2 2 3 3 2 2" xfId="16299"/>
    <cellStyle name="Normal 2 8 2 2 2 3 3 3" xfId="16300"/>
    <cellStyle name="Normal 2 8 2 2 2 3 3 4" xfId="16301"/>
    <cellStyle name="Normal 2 8 2 2 2 3 4" xfId="16302"/>
    <cellStyle name="Normal 2 8 2 2 2 3 4 2" xfId="16303"/>
    <cellStyle name="Normal 2 8 2 2 2 3 4 2 2" xfId="16304"/>
    <cellStyle name="Normal 2 8 2 2 2 3 4 3" xfId="16305"/>
    <cellStyle name="Normal 2 8 2 2 2 3 4 4" xfId="16306"/>
    <cellStyle name="Normal 2 8 2 2 2 3 5" xfId="16307"/>
    <cellStyle name="Normal 2 8 2 2 2 3 5 2" xfId="16308"/>
    <cellStyle name="Normal 2 8 2 2 2 3 6" xfId="16309"/>
    <cellStyle name="Normal 2 8 2 2 2 3 7" xfId="16310"/>
    <cellStyle name="Normal 2 8 2 2 2 4" xfId="16311"/>
    <cellStyle name="Normal 2 8 2 2 2 4 2" xfId="16312"/>
    <cellStyle name="Normal 2 8 2 2 2 4 2 2" xfId="16313"/>
    <cellStyle name="Normal 2 8 2 2 2 4 2 2 2" xfId="16314"/>
    <cellStyle name="Normal 2 8 2 2 2 4 2 3" xfId="16315"/>
    <cellStyle name="Normal 2 8 2 2 2 4 2 4" xfId="16316"/>
    <cellStyle name="Normal 2 8 2 2 2 4 3" xfId="16317"/>
    <cellStyle name="Normal 2 8 2 2 2 4 3 2" xfId="16318"/>
    <cellStyle name="Normal 2 8 2 2 2 4 4" xfId="16319"/>
    <cellStyle name="Normal 2 8 2 2 2 4 5" xfId="16320"/>
    <cellStyle name="Normal 2 8 2 2 2 5" xfId="16321"/>
    <cellStyle name="Normal 2 8 2 2 2 5 2" xfId="16322"/>
    <cellStyle name="Normal 2 8 2 2 2 5 2 2" xfId="16323"/>
    <cellStyle name="Normal 2 8 2 2 2 5 3" xfId="16324"/>
    <cellStyle name="Normal 2 8 2 2 2 5 4" xfId="16325"/>
    <cellStyle name="Normal 2 8 2 2 2 6" xfId="16326"/>
    <cellStyle name="Normal 2 8 2 2 2 6 2" xfId="16327"/>
    <cellStyle name="Normal 2 8 2 2 2 6 2 2" xfId="16328"/>
    <cellStyle name="Normal 2 8 2 2 2 6 3" xfId="16329"/>
    <cellStyle name="Normal 2 8 2 2 2 6 4" xfId="16330"/>
    <cellStyle name="Normal 2 8 2 2 2 7" xfId="16331"/>
    <cellStyle name="Normal 2 8 2 2 2 7 2" xfId="16332"/>
    <cellStyle name="Normal 2 8 2 2 2 8" xfId="16333"/>
    <cellStyle name="Normal 2 8 2 2 2 9" xfId="16334"/>
    <cellStyle name="Normal 2 8 2 2 2_Tab1" xfId="16335"/>
    <cellStyle name="Normal 2 8 2 2 3" xfId="1797"/>
    <cellStyle name="Normal 2 8 2 2 3 2" xfId="16336"/>
    <cellStyle name="Normal 2 8 2 2 3 2 2" xfId="16337"/>
    <cellStyle name="Normal 2 8 2 2 3 2 2 2" xfId="16338"/>
    <cellStyle name="Normal 2 8 2 2 3 2 2 2 2" xfId="16339"/>
    <cellStyle name="Normal 2 8 2 2 3 2 2 3" xfId="16340"/>
    <cellStyle name="Normal 2 8 2 2 3 2 2 4" xfId="16341"/>
    <cellStyle name="Normal 2 8 2 2 3 2 3" xfId="16342"/>
    <cellStyle name="Normal 2 8 2 2 3 2 3 2" xfId="16343"/>
    <cellStyle name="Normal 2 8 2 2 3 2 4" xfId="16344"/>
    <cellStyle name="Normal 2 8 2 2 3 2 5" xfId="16345"/>
    <cellStyle name="Normal 2 8 2 2 3 3" xfId="16346"/>
    <cellStyle name="Normal 2 8 2 2 3 3 2" xfId="16347"/>
    <cellStyle name="Normal 2 8 2 2 3 3 2 2" xfId="16348"/>
    <cellStyle name="Normal 2 8 2 2 3 3 3" xfId="16349"/>
    <cellStyle name="Normal 2 8 2 2 3 3 4" xfId="16350"/>
    <cellStyle name="Normal 2 8 2 2 3 4" xfId="16351"/>
    <cellStyle name="Normal 2 8 2 2 3 4 2" xfId="16352"/>
    <cellStyle name="Normal 2 8 2 2 3 4 2 2" xfId="16353"/>
    <cellStyle name="Normal 2 8 2 2 3 4 3" xfId="16354"/>
    <cellStyle name="Normal 2 8 2 2 3 4 4" xfId="16355"/>
    <cellStyle name="Normal 2 8 2 2 3 5" xfId="16356"/>
    <cellStyle name="Normal 2 8 2 2 3 5 2" xfId="16357"/>
    <cellStyle name="Normal 2 8 2 2 3 6" xfId="16358"/>
    <cellStyle name="Normal 2 8 2 2 3 7" xfId="16359"/>
    <cellStyle name="Normal 2 8 2 2 4" xfId="1798"/>
    <cellStyle name="Normal 2 8 2 2 4 2" xfId="16360"/>
    <cellStyle name="Normal 2 8 2 2 4 2 2" xfId="16361"/>
    <cellStyle name="Normal 2 8 2 2 4 2 2 2" xfId="16362"/>
    <cellStyle name="Normal 2 8 2 2 4 2 2 2 2" xfId="16363"/>
    <cellStyle name="Normal 2 8 2 2 4 2 2 3" xfId="16364"/>
    <cellStyle name="Normal 2 8 2 2 4 2 2 4" xfId="16365"/>
    <cellStyle name="Normal 2 8 2 2 4 2 3" xfId="16366"/>
    <cellStyle name="Normal 2 8 2 2 4 2 3 2" xfId="16367"/>
    <cellStyle name="Normal 2 8 2 2 4 2 4" xfId="16368"/>
    <cellStyle name="Normal 2 8 2 2 4 2 5" xfId="16369"/>
    <cellStyle name="Normal 2 8 2 2 4 3" xfId="16370"/>
    <cellStyle name="Normal 2 8 2 2 4 3 2" xfId="16371"/>
    <cellStyle name="Normal 2 8 2 2 4 3 2 2" xfId="16372"/>
    <cellStyle name="Normal 2 8 2 2 4 3 3" xfId="16373"/>
    <cellStyle name="Normal 2 8 2 2 4 3 4" xfId="16374"/>
    <cellStyle name="Normal 2 8 2 2 4 4" xfId="16375"/>
    <cellStyle name="Normal 2 8 2 2 4 4 2" xfId="16376"/>
    <cellStyle name="Normal 2 8 2 2 4 4 2 2" xfId="16377"/>
    <cellStyle name="Normal 2 8 2 2 4 4 3" xfId="16378"/>
    <cellStyle name="Normal 2 8 2 2 4 4 4" xfId="16379"/>
    <cellStyle name="Normal 2 8 2 2 4 5" xfId="16380"/>
    <cellStyle name="Normal 2 8 2 2 4 5 2" xfId="16381"/>
    <cellStyle name="Normal 2 8 2 2 4 6" xfId="16382"/>
    <cellStyle name="Normal 2 8 2 2 4 7" xfId="16383"/>
    <cellStyle name="Normal 2 8 2 2 5" xfId="16384"/>
    <cellStyle name="Normal 2 8 2 2 5 2" xfId="16385"/>
    <cellStyle name="Normal 2 8 2 2 5 2 2" xfId="16386"/>
    <cellStyle name="Normal 2 8 2 2 5 2 2 2" xfId="16387"/>
    <cellStyle name="Normal 2 8 2 2 5 2 3" xfId="16388"/>
    <cellStyle name="Normal 2 8 2 2 5 2 4" xfId="16389"/>
    <cellStyle name="Normal 2 8 2 2 5 3" xfId="16390"/>
    <cellStyle name="Normal 2 8 2 2 5 3 2" xfId="16391"/>
    <cellStyle name="Normal 2 8 2 2 5 4" xfId="16392"/>
    <cellStyle name="Normal 2 8 2 2 5 5" xfId="16393"/>
    <cellStyle name="Normal 2 8 2 2 6" xfId="16394"/>
    <cellStyle name="Normal 2 8 2 2 6 2" xfId="16395"/>
    <cellStyle name="Normal 2 8 2 2 6 2 2" xfId="16396"/>
    <cellStyle name="Normal 2 8 2 2 6 3" xfId="16397"/>
    <cellStyle name="Normal 2 8 2 2 6 4" xfId="16398"/>
    <cellStyle name="Normal 2 8 2 2 7" xfId="16399"/>
    <cellStyle name="Normal 2 8 2 2 7 2" xfId="16400"/>
    <cellStyle name="Normal 2 8 2 2 7 2 2" xfId="16401"/>
    <cellStyle name="Normal 2 8 2 2 7 3" xfId="16402"/>
    <cellStyle name="Normal 2 8 2 2 7 4" xfId="16403"/>
    <cellStyle name="Normal 2 8 2 2 8" xfId="16404"/>
    <cellStyle name="Normal 2 8 2 2 8 2" xfId="16405"/>
    <cellStyle name="Normal 2 8 2 2 9" xfId="16406"/>
    <cellStyle name="Normal 2 8 2 2_Tab1" xfId="16407"/>
    <cellStyle name="Normal 2 8 2 3" xfId="1799"/>
    <cellStyle name="Normal 2 8 2 3 2" xfId="1800"/>
    <cellStyle name="Normal 2 8 2 3 2 2" xfId="16408"/>
    <cellStyle name="Normal 2 8 2 3 2 2 2" xfId="16409"/>
    <cellStyle name="Normal 2 8 2 3 2 2 2 2" xfId="16410"/>
    <cellStyle name="Normal 2 8 2 3 2 2 2 2 2" xfId="16411"/>
    <cellStyle name="Normal 2 8 2 3 2 2 2 3" xfId="16412"/>
    <cellStyle name="Normal 2 8 2 3 2 2 2 4" xfId="16413"/>
    <cellStyle name="Normal 2 8 2 3 2 2 3" xfId="16414"/>
    <cellStyle name="Normal 2 8 2 3 2 2 3 2" xfId="16415"/>
    <cellStyle name="Normal 2 8 2 3 2 2 4" xfId="16416"/>
    <cellStyle name="Normal 2 8 2 3 2 2 5" xfId="16417"/>
    <cellStyle name="Normal 2 8 2 3 2 3" xfId="16418"/>
    <cellStyle name="Normal 2 8 2 3 2 3 2" xfId="16419"/>
    <cellStyle name="Normal 2 8 2 3 2 3 2 2" xfId="16420"/>
    <cellStyle name="Normal 2 8 2 3 2 3 3" xfId="16421"/>
    <cellStyle name="Normal 2 8 2 3 2 3 4" xfId="16422"/>
    <cellStyle name="Normal 2 8 2 3 2 4" xfId="16423"/>
    <cellStyle name="Normal 2 8 2 3 2 4 2" xfId="16424"/>
    <cellStyle name="Normal 2 8 2 3 2 4 2 2" xfId="16425"/>
    <cellStyle name="Normal 2 8 2 3 2 4 3" xfId="16426"/>
    <cellStyle name="Normal 2 8 2 3 2 4 4" xfId="16427"/>
    <cellStyle name="Normal 2 8 2 3 2 5" xfId="16428"/>
    <cellStyle name="Normal 2 8 2 3 2 5 2" xfId="16429"/>
    <cellStyle name="Normal 2 8 2 3 2 6" xfId="16430"/>
    <cellStyle name="Normal 2 8 2 3 2 7" xfId="16431"/>
    <cellStyle name="Normal 2 8 2 3 3" xfId="1801"/>
    <cellStyle name="Normal 2 8 2 3 3 2" xfId="16432"/>
    <cellStyle name="Normal 2 8 2 3 3 2 2" xfId="16433"/>
    <cellStyle name="Normal 2 8 2 3 3 2 2 2" xfId="16434"/>
    <cellStyle name="Normal 2 8 2 3 3 2 2 2 2" xfId="16435"/>
    <cellStyle name="Normal 2 8 2 3 3 2 2 3" xfId="16436"/>
    <cellStyle name="Normal 2 8 2 3 3 2 2 4" xfId="16437"/>
    <cellStyle name="Normal 2 8 2 3 3 2 3" xfId="16438"/>
    <cellStyle name="Normal 2 8 2 3 3 2 3 2" xfId="16439"/>
    <cellStyle name="Normal 2 8 2 3 3 2 4" xfId="16440"/>
    <cellStyle name="Normal 2 8 2 3 3 2 5" xfId="16441"/>
    <cellStyle name="Normal 2 8 2 3 3 3" xfId="16442"/>
    <cellStyle name="Normal 2 8 2 3 3 3 2" xfId="16443"/>
    <cellStyle name="Normal 2 8 2 3 3 3 2 2" xfId="16444"/>
    <cellStyle name="Normal 2 8 2 3 3 3 3" xfId="16445"/>
    <cellStyle name="Normal 2 8 2 3 3 3 4" xfId="16446"/>
    <cellStyle name="Normal 2 8 2 3 3 4" xfId="16447"/>
    <cellStyle name="Normal 2 8 2 3 3 4 2" xfId="16448"/>
    <cellStyle name="Normal 2 8 2 3 3 4 2 2" xfId="16449"/>
    <cellStyle name="Normal 2 8 2 3 3 4 3" xfId="16450"/>
    <cellStyle name="Normal 2 8 2 3 3 4 4" xfId="16451"/>
    <cellStyle name="Normal 2 8 2 3 3 5" xfId="16452"/>
    <cellStyle name="Normal 2 8 2 3 3 5 2" xfId="16453"/>
    <cellStyle name="Normal 2 8 2 3 3 6" xfId="16454"/>
    <cellStyle name="Normal 2 8 2 3 3 7" xfId="16455"/>
    <cellStyle name="Normal 2 8 2 3 4" xfId="16456"/>
    <cellStyle name="Normal 2 8 2 3 4 2" xfId="16457"/>
    <cellStyle name="Normal 2 8 2 3 4 2 2" xfId="16458"/>
    <cellStyle name="Normal 2 8 2 3 4 2 2 2" xfId="16459"/>
    <cellStyle name="Normal 2 8 2 3 4 2 3" xfId="16460"/>
    <cellStyle name="Normal 2 8 2 3 4 2 4" xfId="16461"/>
    <cellStyle name="Normal 2 8 2 3 4 3" xfId="16462"/>
    <cellStyle name="Normal 2 8 2 3 4 3 2" xfId="16463"/>
    <cellStyle name="Normal 2 8 2 3 4 4" xfId="16464"/>
    <cellStyle name="Normal 2 8 2 3 4 5" xfId="16465"/>
    <cellStyle name="Normal 2 8 2 3 5" xfId="16466"/>
    <cellStyle name="Normal 2 8 2 3 5 2" xfId="16467"/>
    <cellStyle name="Normal 2 8 2 3 5 2 2" xfId="16468"/>
    <cellStyle name="Normal 2 8 2 3 5 3" xfId="16469"/>
    <cellStyle name="Normal 2 8 2 3 5 4" xfId="16470"/>
    <cellStyle name="Normal 2 8 2 3 6" xfId="16471"/>
    <cellStyle name="Normal 2 8 2 3 6 2" xfId="16472"/>
    <cellStyle name="Normal 2 8 2 3 6 2 2" xfId="16473"/>
    <cellStyle name="Normal 2 8 2 3 6 3" xfId="16474"/>
    <cellStyle name="Normal 2 8 2 3 6 4" xfId="16475"/>
    <cellStyle name="Normal 2 8 2 3 7" xfId="16476"/>
    <cellStyle name="Normal 2 8 2 3 7 2" xfId="16477"/>
    <cellStyle name="Normal 2 8 2 3 8" xfId="16478"/>
    <cellStyle name="Normal 2 8 2 3 9" xfId="16479"/>
    <cellStyle name="Normal 2 8 2 3_Tab1" xfId="16480"/>
    <cellStyle name="Normal 2 8 2 4" xfId="1802"/>
    <cellStyle name="Normal 2 8 2 4 2" xfId="16481"/>
    <cellStyle name="Normal 2 8 2 4 2 2" xfId="16482"/>
    <cellStyle name="Normal 2 8 2 4 2 2 2" xfId="16483"/>
    <cellStyle name="Normal 2 8 2 4 2 2 2 2" xfId="16484"/>
    <cellStyle name="Normal 2 8 2 4 2 2 3" xfId="16485"/>
    <cellStyle name="Normal 2 8 2 4 2 2 4" xfId="16486"/>
    <cellStyle name="Normal 2 8 2 4 2 3" xfId="16487"/>
    <cellStyle name="Normal 2 8 2 4 2 3 2" xfId="16488"/>
    <cellStyle name="Normal 2 8 2 4 2 4" xfId="16489"/>
    <cellStyle name="Normal 2 8 2 4 2 5" xfId="16490"/>
    <cellStyle name="Normal 2 8 2 4 3" xfId="16491"/>
    <cellStyle name="Normal 2 8 2 4 3 2" xfId="16492"/>
    <cellStyle name="Normal 2 8 2 4 3 2 2" xfId="16493"/>
    <cellStyle name="Normal 2 8 2 4 3 3" xfId="16494"/>
    <cellStyle name="Normal 2 8 2 4 3 4" xfId="16495"/>
    <cellStyle name="Normal 2 8 2 4 4" xfId="16496"/>
    <cellStyle name="Normal 2 8 2 4 4 2" xfId="16497"/>
    <cellStyle name="Normal 2 8 2 4 4 2 2" xfId="16498"/>
    <cellStyle name="Normal 2 8 2 4 4 3" xfId="16499"/>
    <cellStyle name="Normal 2 8 2 4 4 4" xfId="16500"/>
    <cellStyle name="Normal 2 8 2 4 5" xfId="16501"/>
    <cellStyle name="Normal 2 8 2 4 5 2" xfId="16502"/>
    <cellStyle name="Normal 2 8 2 4 6" xfId="16503"/>
    <cellStyle name="Normal 2 8 2 4 7" xfId="16504"/>
    <cellStyle name="Normal 2 8 2 5" xfId="1803"/>
    <cellStyle name="Normal 2 8 2 5 2" xfId="16505"/>
    <cellStyle name="Normal 2 8 2 5 2 2" xfId="16506"/>
    <cellStyle name="Normal 2 8 2 5 2 2 2" xfId="16507"/>
    <cellStyle name="Normal 2 8 2 5 2 2 2 2" xfId="16508"/>
    <cellStyle name="Normal 2 8 2 5 2 2 3" xfId="16509"/>
    <cellStyle name="Normal 2 8 2 5 2 2 4" xfId="16510"/>
    <cellStyle name="Normal 2 8 2 5 2 3" xfId="16511"/>
    <cellStyle name="Normal 2 8 2 5 2 3 2" xfId="16512"/>
    <cellStyle name="Normal 2 8 2 5 2 4" xfId="16513"/>
    <cellStyle name="Normal 2 8 2 5 2 5" xfId="16514"/>
    <cellStyle name="Normal 2 8 2 5 3" xfId="16515"/>
    <cellStyle name="Normal 2 8 2 5 3 2" xfId="16516"/>
    <cellStyle name="Normal 2 8 2 5 3 2 2" xfId="16517"/>
    <cellStyle name="Normal 2 8 2 5 3 3" xfId="16518"/>
    <cellStyle name="Normal 2 8 2 5 3 4" xfId="16519"/>
    <cellStyle name="Normal 2 8 2 5 4" xfId="16520"/>
    <cellStyle name="Normal 2 8 2 5 4 2" xfId="16521"/>
    <cellStyle name="Normal 2 8 2 5 4 2 2" xfId="16522"/>
    <cellStyle name="Normal 2 8 2 5 4 3" xfId="16523"/>
    <cellStyle name="Normal 2 8 2 5 4 4" xfId="16524"/>
    <cellStyle name="Normal 2 8 2 5 5" xfId="16525"/>
    <cellStyle name="Normal 2 8 2 5 5 2" xfId="16526"/>
    <cellStyle name="Normal 2 8 2 5 6" xfId="16527"/>
    <cellStyle name="Normal 2 8 2 5 7" xfId="16528"/>
    <cellStyle name="Normal 2 8 2 6" xfId="16529"/>
    <cellStyle name="Normal 2 8 2 6 2" xfId="16530"/>
    <cellStyle name="Normal 2 8 2 6 2 2" xfId="16531"/>
    <cellStyle name="Normal 2 8 2 6 2 2 2" xfId="16532"/>
    <cellStyle name="Normal 2 8 2 6 2 3" xfId="16533"/>
    <cellStyle name="Normal 2 8 2 6 2 4" xfId="16534"/>
    <cellStyle name="Normal 2 8 2 6 3" xfId="16535"/>
    <cellStyle name="Normal 2 8 2 6 3 2" xfId="16536"/>
    <cellStyle name="Normal 2 8 2 6 4" xfId="16537"/>
    <cellStyle name="Normal 2 8 2 6 5" xfId="16538"/>
    <cellStyle name="Normal 2 8 2 7" xfId="16539"/>
    <cellStyle name="Normal 2 8 2 7 2" xfId="16540"/>
    <cellStyle name="Normal 2 8 2 7 2 2" xfId="16541"/>
    <cellStyle name="Normal 2 8 2 7 3" xfId="16542"/>
    <cellStyle name="Normal 2 8 2 7 4" xfId="16543"/>
    <cellStyle name="Normal 2 8 2 8" xfId="16544"/>
    <cellStyle name="Normal 2 8 2 8 2" xfId="16545"/>
    <cellStyle name="Normal 2 8 2 8 2 2" xfId="16546"/>
    <cellStyle name="Normal 2 8 2 8 3" xfId="16547"/>
    <cellStyle name="Normal 2 8 2 8 4" xfId="16548"/>
    <cellStyle name="Normal 2 8 2 9" xfId="16549"/>
    <cellStyle name="Normal 2 8 2 9 2" xfId="16550"/>
    <cellStyle name="Normal 2 8 2_Tab1" xfId="16551"/>
    <cellStyle name="Normal 2 8 3" xfId="1804"/>
    <cellStyle name="Normal 2 8 3 10" xfId="16552"/>
    <cellStyle name="Normal 2 8 3 2" xfId="1805"/>
    <cellStyle name="Normal 2 8 3 2 2" xfId="1806"/>
    <cellStyle name="Normal 2 8 3 2 2 2" xfId="16553"/>
    <cellStyle name="Normal 2 8 3 2 2 2 2" xfId="16554"/>
    <cellStyle name="Normal 2 8 3 2 2 2 2 2" xfId="16555"/>
    <cellStyle name="Normal 2 8 3 2 2 2 2 2 2" xfId="16556"/>
    <cellStyle name="Normal 2 8 3 2 2 2 2 3" xfId="16557"/>
    <cellStyle name="Normal 2 8 3 2 2 2 2 4" xfId="16558"/>
    <cellStyle name="Normal 2 8 3 2 2 2 3" xfId="16559"/>
    <cellStyle name="Normal 2 8 3 2 2 2 3 2" xfId="16560"/>
    <cellStyle name="Normal 2 8 3 2 2 2 4" xfId="16561"/>
    <cellStyle name="Normal 2 8 3 2 2 2 5" xfId="16562"/>
    <cellStyle name="Normal 2 8 3 2 2 3" xfId="16563"/>
    <cellStyle name="Normal 2 8 3 2 2 3 2" xfId="16564"/>
    <cellStyle name="Normal 2 8 3 2 2 3 2 2" xfId="16565"/>
    <cellStyle name="Normal 2 8 3 2 2 3 3" xfId="16566"/>
    <cellStyle name="Normal 2 8 3 2 2 3 4" xfId="16567"/>
    <cellStyle name="Normal 2 8 3 2 2 4" xfId="16568"/>
    <cellStyle name="Normal 2 8 3 2 2 4 2" xfId="16569"/>
    <cellStyle name="Normal 2 8 3 2 2 4 2 2" xfId="16570"/>
    <cellStyle name="Normal 2 8 3 2 2 4 3" xfId="16571"/>
    <cellStyle name="Normal 2 8 3 2 2 4 4" xfId="16572"/>
    <cellStyle name="Normal 2 8 3 2 2 5" xfId="16573"/>
    <cellStyle name="Normal 2 8 3 2 2 5 2" xfId="16574"/>
    <cellStyle name="Normal 2 8 3 2 2 6" xfId="16575"/>
    <cellStyle name="Normal 2 8 3 2 2 7" xfId="16576"/>
    <cellStyle name="Normal 2 8 3 2 3" xfId="1807"/>
    <cellStyle name="Normal 2 8 3 2 3 2" xfId="16577"/>
    <cellStyle name="Normal 2 8 3 2 3 2 2" xfId="16578"/>
    <cellStyle name="Normal 2 8 3 2 3 2 2 2" xfId="16579"/>
    <cellStyle name="Normal 2 8 3 2 3 2 2 2 2" xfId="16580"/>
    <cellStyle name="Normal 2 8 3 2 3 2 2 3" xfId="16581"/>
    <cellStyle name="Normal 2 8 3 2 3 2 2 4" xfId="16582"/>
    <cellStyle name="Normal 2 8 3 2 3 2 3" xfId="16583"/>
    <cellStyle name="Normal 2 8 3 2 3 2 3 2" xfId="16584"/>
    <cellStyle name="Normal 2 8 3 2 3 2 4" xfId="16585"/>
    <cellStyle name="Normal 2 8 3 2 3 2 5" xfId="16586"/>
    <cellStyle name="Normal 2 8 3 2 3 3" xfId="16587"/>
    <cellStyle name="Normal 2 8 3 2 3 3 2" xfId="16588"/>
    <cellStyle name="Normal 2 8 3 2 3 3 2 2" xfId="16589"/>
    <cellStyle name="Normal 2 8 3 2 3 3 3" xfId="16590"/>
    <cellStyle name="Normal 2 8 3 2 3 3 4" xfId="16591"/>
    <cellStyle name="Normal 2 8 3 2 3 4" xfId="16592"/>
    <cellStyle name="Normal 2 8 3 2 3 4 2" xfId="16593"/>
    <cellStyle name="Normal 2 8 3 2 3 4 2 2" xfId="16594"/>
    <cellStyle name="Normal 2 8 3 2 3 4 3" xfId="16595"/>
    <cellStyle name="Normal 2 8 3 2 3 4 4" xfId="16596"/>
    <cellStyle name="Normal 2 8 3 2 3 5" xfId="16597"/>
    <cellStyle name="Normal 2 8 3 2 3 5 2" xfId="16598"/>
    <cellStyle name="Normal 2 8 3 2 3 6" xfId="16599"/>
    <cellStyle name="Normal 2 8 3 2 3 7" xfId="16600"/>
    <cellStyle name="Normal 2 8 3 2 4" xfId="16601"/>
    <cellStyle name="Normal 2 8 3 2 4 2" xfId="16602"/>
    <cellStyle name="Normal 2 8 3 2 4 2 2" xfId="16603"/>
    <cellStyle name="Normal 2 8 3 2 4 2 2 2" xfId="16604"/>
    <cellStyle name="Normal 2 8 3 2 4 2 3" xfId="16605"/>
    <cellStyle name="Normal 2 8 3 2 4 2 4" xfId="16606"/>
    <cellStyle name="Normal 2 8 3 2 4 3" xfId="16607"/>
    <cellStyle name="Normal 2 8 3 2 4 3 2" xfId="16608"/>
    <cellStyle name="Normal 2 8 3 2 4 4" xfId="16609"/>
    <cellStyle name="Normal 2 8 3 2 4 5" xfId="16610"/>
    <cellStyle name="Normal 2 8 3 2 5" xfId="16611"/>
    <cellStyle name="Normal 2 8 3 2 5 2" xfId="16612"/>
    <cellStyle name="Normal 2 8 3 2 5 2 2" xfId="16613"/>
    <cellStyle name="Normal 2 8 3 2 5 3" xfId="16614"/>
    <cellStyle name="Normal 2 8 3 2 5 4" xfId="16615"/>
    <cellStyle name="Normal 2 8 3 2 6" xfId="16616"/>
    <cellStyle name="Normal 2 8 3 2 6 2" xfId="16617"/>
    <cellStyle name="Normal 2 8 3 2 6 2 2" xfId="16618"/>
    <cellStyle name="Normal 2 8 3 2 6 3" xfId="16619"/>
    <cellStyle name="Normal 2 8 3 2 6 4" xfId="16620"/>
    <cellStyle name="Normal 2 8 3 2 7" xfId="16621"/>
    <cellStyle name="Normal 2 8 3 2 7 2" xfId="16622"/>
    <cellStyle name="Normal 2 8 3 2 8" xfId="16623"/>
    <cellStyle name="Normal 2 8 3 2 9" xfId="16624"/>
    <cellStyle name="Normal 2 8 3 2_Tab1" xfId="16625"/>
    <cellStyle name="Normal 2 8 3 3" xfId="1808"/>
    <cellStyle name="Normal 2 8 3 3 2" xfId="16626"/>
    <cellStyle name="Normal 2 8 3 3 2 2" xfId="16627"/>
    <cellStyle name="Normal 2 8 3 3 2 2 2" xfId="16628"/>
    <cellStyle name="Normal 2 8 3 3 2 2 2 2" xfId="16629"/>
    <cellStyle name="Normal 2 8 3 3 2 2 3" xfId="16630"/>
    <cellStyle name="Normal 2 8 3 3 2 2 4" xfId="16631"/>
    <cellStyle name="Normal 2 8 3 3 2 3" xfId="16632"/>
    <cellStyle name="Normal 2 8 3 3 2 3 2" xfId="16633"/>
    <cellStyle name="Normal 2 8 3 3 2 4" xfId="16634"/>
    <cellStyle name="Normal 2 8 3 3 2 5" xfId="16635"/>
    <cellStyle name="Normal 2 8 3 3 3" xfId="16636"/>
    <cellStyle name="Normal 2 8 3 3 3 2" xfId="16637"/>
    <cellStyle name="Normal 2 8 3 3 3 2 2" xfId="16638"/>
    <cellStyle name="Normal 2 8 3 3 3 3" xfId="16639"/>
    <cellStyle name="Normal 2 8 3 3 3 4" xfId="16640"/>
    <cellStyle name="Normal 2 8 3 3 4" xfId="16641"/>
    <cellStyle name="Normal 2 8 3 3 4 2" xfId="16642"/>
    <cellStyle name="Normal 2 8 3 3 4 2 2" xfId="16643"/>
    <cellStyle name="Normal 2 8 3 3 4 3" xfId="16644"/>
    <cellStyle name="Normal 2 8 3 3 4 4" xfId="16645"/>
    <cellStyle name="Normal 2 8 3 3 5" xfId="16646"/>
    <cellStyle name="Normal 2 8 3 3 5 2" xfId="16647"/>
    <cellStyle name="Normal 2 8 3 3 6" xfId="16648"/>
    <cellStyle name="Normal 2 8 3 3 7" xfId="16649"/>
    <cellStyle name="Normal 2 8 3 4" xfId="1809"/>
    <cellStyle name="Normal 2 8 3 4 2" xfId="16650"/>
    <cellStyle name="Normal 2 8 3 4 2 2" xfId="16651"/>
    <cellStyle name="Normal 2 8 3 4 2 2 2" xfId="16652"/>
    <cellStyle name="Normal 2 8 3 4 2 2 2 2" xfId="16653"/>
    <cellStyle name="Normal 2 8 3 4 2 2 3" xfId="16654"/>
    <cellStyle name="Normal 2 8 3 4 2 2 4" xfId="16655"/>
    <cellStyle name="Normal 2 8 3 4 2 3" xfId="16656"/>
    <cellStyle name="Normal 2 8 3 4 2 3 2" xfId="16657"/>
    <cellStyle name="Normal 2 8 3 4 2 4" xfId="16658"/>
    <cellStyle name="Normal 2 8 3 4 2 5" xfId="16659"/>
    <cellStyle name="Normal 2 8 3 4 3" xfId="16660"/>
    <cellStyle name="Normal 2 8 3 4 3 2" xfId="16661"/>
    <cellStyle name="Normal 2 8 3 4 3 2 2" xfId="16662"/>
    <cellStyle name="Normal 2 8 3 4 3 3" xfId="16663"/>
    <cellStyle name="Normal 2 8 3 4 3 4" xfId="16664"/>
    <cellStyle name="Normal 2 8 3 4 4" xfId="16665"/>
    <cellStyle name="Normal 2 8 3 4 4 2" xfId="16666"/>
    <cellStyle name="Normal 2 8 3 4 4 2 2" xfId="16667"/>
    <cellStyle name="Normal 2 8 3 4 4 3" xfId="16668"/>
    <cellStyle name="Normal 2 8 3 4 4 4" xfId="16669"/>
    <cellStyle name="Normal 2 8 3 4 5" xfId="16670"/>
    <cellStyle name="Normal 2 8 3 4 5 2" xfId="16671"/>
    <cellStyle name="Normal 2 8 3 4 6" xfId="16672"/>
    <cellStyle name="Normal 2 8 3 4 7" xfId="16673"/>
    <cellStyle name="Normal 2 8 3 5" xfId="16674"/>
    <cellStyle name="Normal 2 8 3 5 2" xfId="16675"/>
    <cellStyle name="Normal 2 8 3 5 2 2" xfId="16676"/>
    <cellStyle name="Normal 2 8 3 5 2 2 2" xfId="16677"/>
    <cellStyle name="Normal 2 8 3 5 2 3" xfId="16678"/>
    <cellStyle name="Normal 2 8 3 5 2 4" xfId="16679"/>
    <cellStyle name="Normal 2 8 3 5 3" xfId="16680"/>
    <cellStyle name="Normal 2 8 3 5 3 2" xfId="16681"/>
    <cellStyle name="Normal 2 8 3 5 4" xfId="16682"/>
    <cellStyle name="Normal 2 8 3 5 5" xfId="16683"/>
    <cellStyle name="Normal 2 8 3 6" xfId="16684"/>
    <cellStyle name="Normal 2 8 3 6 2" xfId="16685"/>
    <cellStyle name="Normal 2 8 3 6 2 2" xfId="16686"/>
    <cellStyle name="Normal 2 8 3 6 3" xfId="16687"/>
    <cellStyle name="Normal 2 8 3 6 4" xfId="16688"/>
    <cellStyle name="Normal 2 8 3 7" xfId="16689"/>
    <cellStyle name="Normal 2 8 3 7 2" xfId="16690"/>
    <cellStyle name="Normal 2 8 3 7 2 2" xfId="16691"/>
    <cellStyle name="Normal 2 8 3 7 3" xfId="16692"/>
    <cellStyle name="Normal 2 8 3 7 4" xfId="16693"/>
    <cellStyle name="Normal 2 8 3 8" xfId="16694"/>
    <cellStyle name="Normal 2 8 3 8 2" xfId="16695"/>
    <cellStyle name="Normal 2 8 3 9" xfId="16696"/>
    <cellStyle name="Normal 2 8 3_Tab1" xfId="16697"/>
    <cellStyle name="Normal 2 8 4" xfId="1810"/>
    <cellStyle name="Normal 2 8 4 2" xfId="1811"/>
    <cellStyle name="Normal 2 8 4 2 2" xfId="16698"/>
    <cellStyle name="Normal 2 8 4 2 2 2" xfId="16699"/>
    <cellStyle name="Normal 2 8 4 2 2 2 2" xfId="16700"/>
    <cellStyle name="Normal 2 8 4 2 2 2 2 2" xfId="16701"/>
    <cellStyle name="Normal 2 8 4 2 2 2 3" xfId="16702"/>
    <cellStyle name="Normal 2 8 4 2 2 2 4" xfId="16703"/>
    <cellStyle name="Normal 2 8 4 2 2 3" xfId="16704"/>
    <cellStyle name="Normal 2 8 4 2 2 3 2" xfId="16705"/>
    <cellStyle name="Normal 2 8 4 2 2 4" xfId="16706"/>
    <cellStyle name="Normal 2 8 4 2 2 5" xfId="16707"/>
    <cellStyle name="Normal 2 8 4 2 3" xfId="16708"/>
    <cellStyle name="Normal 2 8 4 2 3 2" xfId="16709"/>
    <cellStyle name="Normal 2 8 4 2 3 2 2" xfId="16710"/>
    <cellStyle name="Normal 2 8 4 2 3 3" xfId="16711"/>
    <cellStyle name="Normal 2 8 4 2 3 4" xfId="16712"/>
    <cellStyle name="Normal 2 8 4 2 4" xfId="16713"/>
    <cellStyle name="Normal 2 8 4 2 4 2" xfId="16714"/>
    <cellStyle name="Normal 2 8 4 2 4 2 2" xfId="16715"/>
    <cellStyle name="Normal 2 8 4 2 4 3" xfId="16716"/>
    <cellStyle name="Normal 2 8 4 2 4 4" xfId="16717"/>
    <cellStyle name="Normal 2 8 4 2 5" xfId="16718"/>
    <cellStyle name="Normal 2 8 4 2 5 2" xfId="16719"/>
    <cellStyle name="Normal 2 8 4 2 6" xfId="16720"/>
    <cellStyle name="Normal 2 8 4 2 7" xfId="16721"/>
    <cellStyle name="Normal 2 8 4 3" xfId="1812"/>
    <cellStyle name="Normal 2 8 4 3 2" xfId="16722"/>
    <cellStyle name="Normal 2 8 4 3 2 2" xfId="16723"/>
    <cellStyle name="Normal 2 8 4 3 2 2 2" xfId="16724"/>
    <cellStyle name="Normal 2 8 4 3 2 2 2 2" xfId="16725"/>
    <cellStyle name="Normal 2 8 4 3 2 2 3" xfId="16726"/>
    <cellStyle name="Normal 2 8 4 3 2 2 4" xfId="16727"/>
    <cellStyle name="Normal 2 8 4 3 2 3" xfId="16728"/>
    <cellStyle name="Normal 2 8 4 3 2 3 2" xfId="16729"/>
    <cellStyle name="Normal 2 8 4 3 2 4" xfId="16730"/>
    <cellStyle name="Normal 2 8 4 3 2 5" xfId="16731"/>
    <cellStyle name="Normal 2 8 4 3 3" xfId="16732"/>
    <cellStyle name="Normal 2 8 4 3 3 2" xfId="16733"/>
    <cellStyle name="Normal 2 8 4 3 3 2 2" xfId="16734"/>
    <cellStyle name="Normal 2 8 4 3 3 3" xfId="16735"/>
    <cellStyle name="Normal 2 8 4 3 3 4" xfId="16736"/>
    <cellStyle name="Normal 2 8 4 3 4" xfId="16737"/>
    <cellStyle name="Normal 2 8 4 3 4 2" xfId="16738"/>
    <cellStyle name="Normal 2 8 4 3 4 2 2" xfId="16739"/>
    <cellStyle name="Normal 2 8 4 3 4 3" xfId="16740"/>
    <cellStyle name="Normal 2 8 4 3 4 4" xfId="16741"/>
    <cellStyle name="Normal 2 8 4 3 5" xfId="16742"/>
    <cellStyle name="Normal 2 8 4 3 5 2" xfId="16743"/>
    <cellStyle name="Normal 2 8 4 3 6" xfId="16744"/>
    <cellStyle name="Normal 2 8 4 3 7" xfId="16745"/>
    <cellStyle name="Normal 2 8 4 4" xfId="16746"/>
    <cellStyle name="Normal 2 8 4 4 2" xfId="16747"/>
    <cellStyle name="Normal 2 8 4 4 2 2" xfId="16748"/>
    <cellStyle name="Normal 2 8 4 4 2 2 2" xfId="16749"/>
    <cellStyle name="Normal 2 8 4 4 2 3" xfId="16750"/>
    <cellStyle name="Normal 2 8 4 4 2 4" xfId="16751"/>
    <cellStyle name="Normal 2 8 4 4 3" xfId="16752"/>
    <cellStyle name="Normal 2 8 4 4 3 2" xfId="16753"/>
    <cellStyle name="Normal 2 8 4 4 4" xfId="16754"/>
    <cellStyle name="Normal 2 8 4 4 5" xfId="16755"/>
    <cellStyle name="Normal 2 8 4 5" xfId="16756"/>
    <cellStyle name="Normal 2 8 4 5 2" xfId="16757"/>
    <cellStyle name="Normal 2 8 4 5 2 2" xfId="16758"/>
    <cellStyle name="Normal 2 8 4 5 3" xfId="16759"/>
    <cellStyle name="Normal 2 8 4 5 4" xfId="16760"/>
    <cellStyle name="Normal 2 8 4 6" xfId="16761"/>
    <cellStyle name="Normal 2 8 4 6 2" xfId="16762"/>
    <cellStyle name="Normal 2 8 4 6 2 2" xfId="16763"/>
    <cellStyle name="Normal 2 8 4 6 3" xfId="16764"/>
    <cellStyle name="Normal 2 8 4 6 4" xfId="16765"/>
    <cellStyle name="Normal 2 8 4 7" xfId="16766"/>
    <cellStyle name="Normal 2 8 4 7 2" xfId="16767"/>
    <cellStyle name="Normal 2 8 4 8" xfId="16768"/>
    <cellStyle name="Normal 2 8 4 9" xfId="16769"/>
    <cellStyle name="Normal 2 8 4_Tab1" xfId="16770"/>
    <cellStyle name="Normal 2 8 5" xfId="1813"/>
    <cellStyle name="Normal 2 8 5 2" xfId="16771"/>
    <cellStyle name="Normal 2 8 5 2 2" xfId="16772"/>
    <cellStyle name="Normal 2 8 5 2 2 2" xfId="16773"/>
    <cellStyle name="Normal 2 8 5 2 2 2 2" xfId="16774"/>
    <cellStyle name="Normal 2 8 5 2 2 3" xfId="16775"/>
    <cellStyle name="Normal 2 8 5 2 2 4" xfId="16776"/>
    <cellStyle name="Normal 2 8 5 2 3" xfId="16777"/>
    <cellStyle name="Normal 2 8 5 2 3 2" xfId="16778"/>
    <cellStyle name="Normal 2 8 5 2 4" xfId="16779"/>
    <cellStyle name="Normal 2 8 5 2 5" xfId="16780"/>
    <cellStyle name="Normal 2 8 5 3" xfId="16781"/>
    <cellStyle name="Normal 2 8 5 3 2" xfId="16782"/>
    <cellStyle name="Normal 2 8 5 3 2 2" xfId="16783"/>
    <cellStyle name="Normal 2 8 5 3 3" xfId="16784"/>
    <cellStyle name="Normal 2 8 5 3 4" xfId="16785"/>
    <cellStyle name="Normal 2 8 5 4" xfId="16786"/>
    <cellStyle name="Normal 2 8 5 4 2" xfId="16787"/>
    <cellStyle name="Normal 2 8 5 4 2 2" xfId="16788"/>
    <cellStyle name="Normal 2 8 5 4 3" xfId="16789"/>
    <cellStyle name="Normal 2 8 5 4 4" xfId="16790"/>
    <cellStyle name="Normal 2 8 5 5" xfId="16791"/>
    <cellStyle name="Normal 2 8 5 5 2" xfId="16792"/>
    <cellStyle name="Normal 2 8 5 6" xfId="16793"/>
    <cellStyle name="Normal 2 8 5 7" xfId="16794"/>
    <cellStyle name="Normal 2 8 6" xfId="1814"/>
    <cellStyle name="Normal 2 8 6 2" xfId="16795"/>
    <cellStyle name="Normal 2 8 6 2 2" xfId="16796"/>
    <cellStyle name="Normal 2 8 6 2 2 2" xfId="16797"/>
    <cellStyle name="Normal 2 8 6 2 2 2 2" xfId="16798"/>
    <cellStyle name="Normal 2 8 6 2 2 3" xfId="16799"/>
    <cellStyle name="Normal 2 8 6 2 2 4" xfId="16800"/>
    <cellStyle name="Normal 2 8 6 2 3" xfId="16801"/>
    <cellStyle name="Normal 2 8 6 2 3 2" xfId="16802"/>
    <cellStyle name="Normal 2 8 6 2 4" xfId="16803"/>
    <cellStyle name="Normal 2 8 6 2 5" xfId="16804"/>
    <cellStyle name="Normal 2 8 6 3" xfId="16805"/>
    <cellStyle name="Normal 2 8 6 3 2" xfId="16806"/>
    <cellStyle name="Normal 2 8 6 3 2 2" xfId="16807"/>
    <cellStyle name="Normal 2 8 6 3 3" xfId="16808"/>
    <cellStyle name="Normal 2 8 6 3 4" xfId="16809"/>
    <cellStyle name="Normal 2 8 6 4" xfId="16810"/>
    <cellStyle name="Normal 2 8 6 4 2" xfId="16811"/>
    <cellStyle name="Normal 2 8 6 4 2 2" xfId="16812"/>
    <cellStyle name="Normal 2 8 6 4 3" xfId="16813"/>
    <cellStyle name="Normal 2 8 6 4 4" xfId="16814"/>
    <cellStyle name="Normal 2 8 6 5" xfId="16815"/>
    <cellStyle name="Normal 2 8 6 5 2" xfId="16816"/>
    <cellStyle name="Normal 2 8 6 6" xfId="16817"/>
    <cellStyle name="Normal 2 8 6 7" xfId="16818"/>
    <cellStyle name="Normal 2 8 7" xfId="16819"/>
    <cellStyle name="Normal 2 8 7 2" xfId="16820"/>
    <cellStyle name="Normal 2 8 7 2 2" xfId="16821"/>
    <cellStyle name="Normal 2 8 7 2 2 2" xfId="16822"/>
    <cellStyle name="Normal 2 8 7 2 3" xfId="16823"/>
    <cellStyle name="Normal 2 8 7 2 4" xfId="16824"/>
    <cellStyle name="Normal 2 8 7 3" xfId="16825"/>
    <cellStyle name="Normal 2 8 7 3 2" xfId="16826"/>
    <cellStyle name="Normal 2 8 7 4" xfId="16827"/>
    <cellStyle name="Normal 2 8 7 5" xfId="16828"/>
    <cellStyle name="Normal 2 8 8" xfId="16829"/>
    <cellStyle name="Normal 2 8 8 2" xfId="16830"/>
    <cellStyle name="Normal 2 8 8 2 2" xfId="16831"/>
    <cellStyle name="Normal 2 8 8 3" xfId="16832"/>
    <cellStyle name="Normal 2 8 8 4" xfId="16833"/>
    <cellStyle name="Normal 2 8 9" xfId="16834"/>
    <cellStyle name="Normal 2 8 9 2" xfId="16835"/>
    <cellStyle name="Normal 2 8 9 2 2" xfId="16836"/>
    <cellStyle name="Normal 2 8 9 3" xfId="16837"/>
    <cellStyle name="Normal 2 8 9 4" xfId="16838"/>
    <cellStyle name="Normal 2 8_Tab1" xfId="16839"/>
    <cellStyle name="Normal 2 9" xfId="1815"/>
    <cellStyle name="Normal 2 9 10" xfId="16840"/>
    <cellStyle name="Normal 2 9 10 2" xfId="16841"/>
    <cellStyle name="Normal 2 9 11" xfId="16842"/>
    <cellStyle name="Normal 2 9 12" xfId="16843"/>
    <cellStyle name="Normal 2 9 13" xfId="16844"/>
    <cellStyle name="Normal 2 9 2" xfId="1816"/>
    <cellStyle name="Normal 2 9 2 10" xfId="16845"/>
    <cellStyle name="Normal 2 9 2 11" xfId="16846"/>
    <cellStyle name="Normal 2 9 2 2" xfId="1817"/>
    <cellStyle name="Normal 2 9 2 2 10" xfId="16847"/>
    <cellStyle name="Normal 2 9 2 2 2" xfId="1818"/>
    <cellStyle name="Normal 2 9 2 2 2 2" xfId="1819"/>
    <cellStyle name="Normal 2 9 2 2 2 2 2" xfId="16848"/>
    <cellStyle name="Normal 2 9 2 2 2 2 2 2" xfId="16849"/>
    <cellStyle name="Normal 2 9 2 2 2 2 2 2 2" xfId="16850"/>
    <cellStyle name="Normal 2 9 2 2 2 2 2 2 2 2" xfId="16851"/>
    <cellStyle name="Normal 2 9 2 2 2 2 2 2 3" xfId="16852"/>
    <cellStyle name="Normal 2 9 2 2 2 2 2 2 4" xfId="16853"/>
    <cellStyle name="Normal 2 9 2 2 2 2 2 3" xfId="16854"/>
    <cellStyle name="Normal 2 9 2 2 2 2 2 3 2" xfId="16855"/>
    <cellStyle name="Normal 2 9 2 2 2 2 2 4" xfId="16856"/>
    <cellStyle name="Normal 2 9 2 2 2 2 2 5" xfId="16857"/>
    <cellStyle name="Normal 2 9 2 2 2 2 3" xfId="16858"/>
    <cellStyle name="Normal 2 9 2 2 2 2 3 2" xfId="16859"/>
    <cellStyle name="Normal 2 9 2 2 2 2 3 2 2" xfId="16860"/>
    <cellStyle name="Normal 2 9 2 2 2 2 3 3" xfId="16861"/>
    <cellStyle name="Normal 2 9 2 2 2 2 3 4" xfId="16862"/>
    <cellStyle name="Normal 2 9 2 2 2 2 4" xfId="16863"/>
    <cellStyle name="Normal 2 9 2 2 2 2 4 2" xfId="16864"/>
    <cellStyle name="Normal 2 9 2 2 2 2 4 2 2" xfId="16865"/>
    <cellStyle name="Normal 2 9 2 2 2 2 4 3" xfId="16866"/>
    <cellStyle name="Normal 2 9 2 2 2 2 4 4" xfId="16867"/>
    <cellStyle name="Normal 2 9 2 2 2 2 5" xfId="16868"/>
    <cellStyle name="Normal 2 9 2 2 2 2 5 2" xfId="16869"/>
    <cellStyle name="Normal 2 9 2 2 2 2 6" xfId="16870"/>
    <cellStyle name="Normal 2 9 2 2 2 2 7" xfId="16871"/>
    <cellStyle name="Normal 2 9 2 2 2 3" xfId="1820"/>
    <cellStyle name="Normal 2 9 2 2 2 3 2" xfId="16872"/>
    <cellStyle name="Normal 2 9 2 2 2 3 2 2" xfId="16873"/>
    <cellStyle name="Normal 2 9 2 2 2 3 2 2 2" xfId="16874"/>
    <cellStyle name="Normal 2 9 2 2 2 3 2 2 2 2" xfId="16875"/>
    <cellStyle name="Normal 2 9 2 2 2 3 2 2 3" xfId="16876"/>
    <cellStyle name="Normal 2 9 2 2 2 3 2 2 4" xfId="16877"/>
    <cellStyle name="Normal 2 9 2 2 2 3 2 3" xfId="16878"/>
    <cellStyle name="Normal 2 9 2 2 2 3 2 3 2" xfId="16879"/>
    <cellStyle name="Normal 2 9 2 2 2 3 2 4" xfId="16880"/>
    <cellStyle name="Normal 2 9 2 2 2 3 2 5" xfId="16881"/>
    <cellStyle name="Normal 2 9 2 2 2 3 3" xfId="16882"/>
    <cellStyle name="Normal 2 9 2 2 2 3 3 2" xfId="16883"/>
    <cellStyle name="Normal 2 9 2 2 2 3 3 2 2" xfId="16884"/>
    <cellStyle name="Normal 2 9 2 2 2 3 3 3" xfId="16885"/>
    <cellStyle name="Normal 2 9 2 2 2 3 3 4" xfId="16886"/>
    <cellStyle name="Normal 2 9 2 2 2 3 4" xfId="16887"/>
    <cellStyle name="Normal 2 9 2 2 2 3 4 2" xfId="16888"/>
    <cellStyle name="Normal 2 9 2 2 2 3 4 2 2" xfId="16889"/>
    <cellStyle name="Normal 2 9 2 2 2 3 4 3" xfId="16890"/>
    <cellStyle name="Normal 2 9 2 2 2 3 4 4" xfId="16891"/>
    <cellStyle name="Normal 2 9 2 2 2 3 5" xfId="16892"/>
    <cellStyle name="Normal 2 9 2 2 2 3 5 2" xfId="16893"/>
    <cellStyle name="Normal 2 9 2 2 2 3 6" xfId="16894"/>
    <cellStyle name="Normal 2 9 2 2 2 3 7" xfId="16895"/>
    <cellStyle name="Normal 2 9 2 2 2 4" xfId="16896"/>
    <cellStyle name="Normal 2 9 2 2 2 4 2" xfId="16897"/>
    <cellStyle name="Normal 2 9 2 2 2 4 2 2" xfId="16898"/>
    <cellStyle name="Normal 2 9 2 2 2 4 2 2 2" xfId="16899"/>
    <cellStyle name="Normal 2 9 2 2 2 4 2 3" xfId="16900"/>
    <cellStyle name="Normal 2 9 2 2 2 4 2 4" xfId="16901"/>
    <cellStyle name="Normal 2 9 2 2 2 4 3" xfId="16902"/>
    <cellStyle name="Normal 2 9 2 2 2 4 3 2" xfId="16903"/>
    <cellStyle name="Normal 2 9 2 2 2 4 4" xfId="16904"/>
    <cellStyle name="Normal 2 9 2 2 2 4 5" xfId="16905"/>
    <cellStyle name="Normal 2 9 2 2 2 5" xfId="16906"/>
    <cellStyle name="Normal 2 9 2 2 2 5 2" xfId="16907"/>
    <cellStyle name="Normal 2 9 2 2 2 5 2 2" xfId="16908"/>
    <cellStyle name="Normal 2 9 2 2 2 5 3" xfId="16909"/>
    <cellStyle name="Normal 2 9 2 2 2 5 4" xfId="16910"/>
    <cellStyle name="Normal 2 9 2 2 2 6" xfId="16911"/>
    <cellStyle name="Normal 2 9 2 2 2 6 2" xfId="16912"/>
    <cellStyle name="Normal 2 9 2 2 2 6 2 2" xfId="16913"/>
    <cellStyle name="Normal 2 9 2 2 2 6 3" xfId="16914"/>
    <cellStyle name="Normal 2 9 2 2 2 6 4" xfId="16915"/>
    <cellStyle name="Normal 2 9 2 2 2 7" xfId="16916"/>
    <cellStyle name="Normal 2 9 2 2 2 7 2" xfId="16917"/>
    <cellStyle name="Normal 2 9 2 2 2 8" xfId="16918"/>
    <cellStyle name="Normal 2 9 2 2 2 9" xfId="16919"/>
    <cellStyle name="Normal 2 9 2 2 2_Tab1" xfId="16920"/>
    <cellStyle name="Normal 2 9 2 2 3" xfId="1821"/>
    <cellStyle name="Normal 2 9 2 2 3 2" xfId="16921"/>
    <cellStyle name="Normal 2 9 2 2 3 2 2" xfId="16922"/>
    <cellStyle name="Normal 2 9 2 2 3 2 2 2" xfId="16923"/>
    <cellStyle name="Normal 2 9 2 2 3 2 2 2 2" xfId="16924"/>
    <cellStyle name="Normal 2 9 2 2 3 2 2 3" xfId="16925"/>
    <cellStyle name="Normal 2 9 2 2 3 2 2 4" xfId="16926"/>
    <cellStyle name="Normal 2 9 2 2 3 2 3" xfId="16927"/>
    <cellStyle name="Normal 2 9 2 2 3 2 3 2" xfId="16928"/>
    <cellStyle name="Normal 2 9 2 2 3 2 4" xfId="16929"/>
    <cellStyle name="Normal 2 9 2 2 3 2 5" xfId="16930"/>
    <cellStyle name="Normal 2 9 2 2 3 3" xfId="16931"/>
    <cellStyle name="Normal 2 9 2 2 3 3 2" xfId="16932"/>
    <cellStyle name="Normal 2 9 2 2 3 3 2 2" xfId="16933"/>
    <cellStyle name="Normal 2 9 2 2 3 3 3" xfId="16934"/>
    <cellStyle name="Normal 2 9 2 2 3 3 4" xfId="16935"/>
    <cellStyle name="Normal 2 9 2 2 3 4" xfId="16936"/>
    <cellStyle name="Normal 2 9 2 2 3 4 2" xfId="16937"/>
    <cellStyle name="Normal 2 9 2 2 3 4 2 2" xfId="16938"/>
    <cellStyle name="Normal 2 9 2 2 3 4 3" xfId="16939"/>
    <cellStyle name="Normal 2 9 2 2 3 4 4" xfId="16940"/>
    <cellStyle name="Normal 2 9 2 2 3 5" xfId="16941"/>
    <cellStyle name="Normal 2 9 2 2 3 5 2" xfId="16942"/>
    <cellStyle name="Normal 2 9 2 2 3 6" xfId="16943"/>
    <cellStyle name="Normal 2 9 2 2 3 7" xfId="16944"/>
    <cellStyle name="Normal 2 9 2 2 4" xfId="1822"/>
    <cellStyle name="Normal 2 9 2 2 4 2" xfId="16945"/>
    <cellStyle name="Normal 2 9 2 2 4 2 2" xfId="16946"/>
    <cellStyle name="Normal 2 9 2 2 4 2 2 2" xfId="16947"/>
    <cellStyle name="Normal 2 9 2 2 4 2 2 2 2" xfId="16948"/>
    <cellStyle name="Normal 2 9 2 2 4 2 2 3" xfId="16949"/>
    <cellStyle name="Normal 2 9 2 2 4 2 2 4" xfId="16950"/>
    <cellStyle name="Normal 2 9 2 2 4 2 3" xfId="16951"/>
    <cellStyle name="Normal 2 9 2 2 4 2 3 2" xfId="16952"/>
    <cellStyle name="Normal 2 9 2 2 4 2 4" xfId="16953"/>
    <cellStyle name="Normal 2 9 2 2 4 2 5" xfId="16954"/>
    <cellStyle name="Normal 2 9 2 2 4 3" xfId="16955"/>
    <cellStyle name="Normal 2 9 2 2 4 3 2" xfId="16956"/>
    <cellStyle name="Normal 2 9 2 2 4 3 2 2" xfId="16957"/>
    <cellStyle name="Normal 2 9 2 2 4 3 3" xfId="16958"/>
    <cellStyle name="Normal 2 9 2 2 4 3 4" xfId="16959"/>
    <cellStyle name="Normal 2 9 2 2 4 4" xfId="16960"/>
    <cellStyle name="Normal 2 9 2 2 4 4 2" xfId="16961"/>
    <cellStyle name="Normal 2 9 2 2 4 4 2 2" xfId="16962"/>
    <cellStyle name="Normal 2 9 2 2 4 4 3" xfId="16963"/>
    <cellStyle name="Normal 2 9 2 2 4 4 4" xfId="16964"/>
    <cellStyle name="Normal 2 9 2 2 4 5" xfId="16965"/>
    <cellStyle name="Normal 2 9 2 2 4 5 2" xfId="16966"/>
    <cellStyle name="Normal 2 9 2 2 4 6" xfId="16967"/>
    <cellStyle name="Normal 2 9 2 2 4 7" xfId="16968"/>
    <cellStyle name="Normal 2 9 2 2 5" xfId="16969"/>
    <cellStyle name="Normal 2 9 2 2 5 2" xfId="16970"/>
    <cellStyle name="Normal 2 9 2 2 5 2 2" xfId="16971"/>
    <cellStyle name="Normal 2 9 2 2 5 2 2 2" xfId="16972"/>
    <cellStyle name="Normal 2 9 2 2 5 2 3" xfId="16973"/>
    <cellStyle name="Normal 2 9 2 2 5 2 4" xfId="16974"/>
    <cellStyle name="Normal 2 9 2 2 5 3" xfId="16975"/>
    <cellStyle name="Normal 2 9 2 2 5 3 2" xfId="16976"/>
    <cellStyle name="Normal 2 9 2 2 5 4" xfId="16977"/>
    <cellStyle name="Normal 2 9 2 2 5 5" xfId="16978"/>
    <cellStyle name="Normal 2 9 2 2 6" xfId="16979"/>
    <cellStyle name="Normal 2 9 2 2 6 2" xfId="16980"/>
    <cellStyle name="Normal 2 9 2 2 6 2 2" xfId="16981"/>
    <cellStyle name="Normal 2 9 2 2 6 3" xfId="16982"/>
    <cellStyle name="Normal 2 9 2 2 6 4" xfId="16983"/>
    <cellStyle name="Normal 2 9 2 2 7" xfId="16984"/>
    <cellStyle name="Normal 2 9 2 2 7 2" xfId="16985"/>
    <cellStyle name="Normal 2 9 2 2 7 2 2" xfId="16986"/>
    <cellStyle name="Normal 2 9 2 2 7 3" xfId="16987"/>
    <cellStyle name="Normal 2 9 2 2 7 4" xfId="16988"/>
    <cellStyle name="Normal 2 9 2 2 8" xfId="16989"/>
    <cellStyle name="Normal 2 9 2 2 8 2" xfId="16990"/>
    <cellStyle name="Normal 2 9 2 2 9" xfId="16991"/>
    <cellStyle name="Normal 2 9 2 2_Tab1" xfId="16992"/>
    <cellStyle name="Normal 2 9 2 3" xfId="1823"/>
    <cellStyle name="Normal 2 9 2 3 2" xfId="1824"/>
    <cellStyle name="Normal 2 9 2 3 2 2" xfId="16993"/>
    <cellStyle name="Normal 2 9 2 3 2 2 2" xfId="16994"/>
    <cellStyle name="Normal 2 9 2 3 2 2 2 2" xfId="16995"/>
    <cellStyle name="Normal 2 9 2 3 2 2 2 2 2" xfId="16996"/>
    <cellStyle name="Normal 2 9 2 3 2 2 2 3" xfId="16997"/>
    <cellStyle name="Normal 2 9 2 3 2 2 2 4" xfId="16998"/>
    <cellStyle name="Normal 2 9 2 3 2 2 3" xfId="16999"/>
    <cellStyle name="Normal 2 9 2 3 2 2 3 2" xfId="17000"/>
    <cellStyle name="Normal 2 9 2 3 2 2 4" xfId="17001"/>
    <cellStyle name="Normal 2 9 2 3 2 2 5" xfId="17002"/>
    <cellStyle name="Normal 2 9 2 3 2 3" xfId="17003"/>
    <cellStyle name="Normal 2 9 2 3 2 3 2" xfId="17004"/>
    <cellStyle name="Normal 2 9 2 3 2 3 2 2" xfId="17005"/>
    <cellStyle name="Normal 2 9 2 3 2 3 3" xfId="17006"/>
    <cellStyle name="Normal 2 9 2 3 2 3 4" xfId="17007"/>
    <cellStyle name="Normal 2 9 2 3 2 4" xfId="17008"/>
    <cellStyle name="Normal 2 9 2 3 2 4 2" xfId="17009"/>
    <cellStyle name="Normal 2 9 2 3 2 4 2 2" xfId="17010"/>
    <cellStyle name="Normal 2 9 2 3 2 4 3" xfId="17011"/>
    <cellStyle name="Normal 2 9 2 3 2 4 4" xfId="17012"/>
    <cellStyle name="Normal 2 9 2 3 2 5" xfId="17013"/>
    <cellStyle name="Normal 2 9 2 3 2 5 2" xfId="17014"/>
    <cellStyle name="Normal 2 9 2 3 2 6" xfId="17015"/>
    <cellStyle name="Normal 2 9 2 3 2 7" xfId="17016"/>
    <cellStyle name="Normal 2 9 2 3 3" xfId="1825"/>
    <cellStyle name="Normal 2 9 2 3 3 2" xfId="17017"/>
    <cellStyle name="Normal 2 9 2 3 3 2 2" xfId="17018"/>
    <cellStyle name="Normal 2 9 2 3 3 2 2 2" xfId="17019"/>
    <cellStyle name="Normal 2 9 2 3 3 2 2 2 2" xfId="17020"/>
    <cellStyle name="Normal 2 9 2 3 3 2 2 3" xfId="17021"/>
    <cellStyle name="Normal 2 9 2 3 3 2 2 4" xfId="17022"/>
    <cellStyle name="Normal 2 9 2 3 3 2 3" xfId="17023"/>
    <cellStyle name="Normal 2 9 2 3 3 2 3 2" xfId="17024"/>
    <cellStyle name="Normal 2 9 2 3 3 2 4" xfId="17025"/>
    <cellStyle name="Normal 2 9 2 3 3 2 5" xfId="17026"/>
    <cellStyle name="Normal 2 9 2 3 3 3" xfId="17027"/>
    <cellStyle name="Normal 2 9 2 3 3 3 2" xfId="17028"/>
    <cellStyle name="Normal 2 9 2 3 3 3 2 2" xfId="17029"/>
    <cellStyle name="Normal 2 9 2 3 3 3 3" xfId="17030"/>
    <cellStyle name="Normal 2 9 2 3 3 3 4" xfId="17031"/>
    <cellStyle name="Normal 2 9 2 3 3 4" xfId="17032"/>
    <cellStyle name="Normal 2 9 2 3 3 4 2" xfId="17033"/>
    <cellStyle name="Normal 2 9 2 3 3 4 2 2" xfId="17034"/>
    <cellStyle name="Normal 2 9 2 3 3 4 3" xfId="17035"/>
    <cellStyle name="Normal 2 9 2 3 3 4 4" xfId="17036"/>
    <cellStyle name="Normal 2 9 2 3 3 5" xfId="17037"/>
    <cellStyle name="Normal 2 9 2 3 3 5 2" xfId="17038"/>
    <cellStyle name="Normal 2 9 2 3 3 6" xfId="17039"/>
    <cellStyle name="Normal 2 9 2 3 3 7" xfId="17040"/>
    <cellStyle name="Normal 2 9 2 3 4" xfId="17041"/>
    <cellStyle name="Normal 2 9 2 3 4 2" xfId="17042"/>
    <cellStyle name="Normal 2 9 2 3 4 2 2" xfId="17043"/>
    <cellStyle name="Normal 2 9 2 3 4 2 2 2" xfId="17044"/>
    <cellStyle name="Normal 2 9 2 3 4 2 3" xfId="17045"/>
    <cellStyle name="Normal 2 9 2 3 4 2 4" xfId="17046"/>
    <cellStyle name="Normal 2 9 2 3 4 3" xfId="17047"/>
    <cellStyle name="Normal 2 9 2 3 4 3 2" xfId="17048"/>
    <cellStyle name="Normal 2 9 2 3 4 4" xfId="17049"/>
    <cellStyle name="Normal 2 9 2 3 4 5" xfId="17050"/>
    <cellStyle name="Normal 2 9 2 3 5" xfId="17051"/>
    <cellStyle name="Normal 2 9 2 3 5 2" xfId="17052"/>
    <cellStyle name="Normal 2 9 2 3 5 2 2" xfId="17053"/>
    <cellStyle name="Normal 2 9 2 3 5 3" xfId="17054"/>
    <cellStyle name="Normal 2 9 2 3 5 4" xfId="17055"/>
    <cellStyle name="Normal 2 9 2 3 6" xfId="17056"/>
    <cellStyle name="Normal 2 9 2 3 6 2" xfId="17057"/>
    <cellStyle name="Normal 2 9 2 3 6 2 2" xfId="17058"/>
    <cellStyle name="Normal 2 9 2 3 6 3" xfId="17059"/>
    <cellStyle name="Normal 2 9 2 3 6 4" xfId="17060"/>
    <cellStyle name="Normal 2 9 2 3 7" xfId="17061"/>
    <cellStyle name="Normal 2 9 2 3 7 2" xfId="17062"/>
    <cellStyle name="Normal 2 9 2 3 8" xfId="17063"/>
    <cellStyle name="Normal 2 9 2 3 9" xfId="17064"/>
    <cellStyle name="Normal 2 9 2 3_Tab1" xfId="17065"/>
    <cellStyle name="Normal 2 9 2 4" xfId="1826"/>
    <cellStyle name="Normal 2 9 2 4 2" xfId="17066"/>
    <cellStyle name="Normal 2 9 2 4 2 2" xfId="17067"/>
    <cellStyle name="Normal 2 9 2 4 2 2 2" xfId="17068"/>
    <cellStyle name="Normal 2 9 2 4 2 2 2 2" xfId="17069"/>
    <cellStyle name="Normal 2 9 2 4 2 2 3" xfId="17070"/>
    <cellStyle name="Normal 2 9 2 4 2 2 4" xfId="17071"/>
    <cellStyle name="Normal 2 9 2 4 2 3" xfId="17072"/>
    <cellStyle name="Normal 2 9 2 4 2 3 2" xfId="17073"/>
    <cellStyle name="Normal 2 9 2 4 2 4" xfId="17074"/>
    <cellStyle name="Normal 2 9 2 4 2 5" xfId="17075"/>
    <cellStyle name="Normal 2 9 2 4 3" xfId="17076"/>
    <cellStyle name="Normal 2 9 2 4 3 2" xfId="17077"/>
    <cellStyle name="Normal 2 9 2 4 3 2 2" xfId="17078"/>
    <cellStyle name="Normal 2 9 2 4 3 3" xfId="17079"/>
    <cellStyle name="Normal 2 9 2 4 3 4" xfId="17080"/>
    <cellStyle name="Normal 2 9 2 4 4" xfId="17081"/>
    <cellStyle name="Normal 2 9 2 4 4 2" xfId="17082"/>
    <cellStyle name="Normal 2 9 2 4 4 2 2" xfId="17083"/>
    <cellStyle name="Normal 2 9 2 4 4 3" xfId="17084"/>
    <cellStyle name="Normal 2 9 2 4 4 4" xfId="17085"/>
    <cellStyle name="Normal 2 9 2 4 5" xfId="17086"/>
    <cellStyle name="Normal 2 9 2 4 5 2" xfId="17087"/>
    <cellStyle name="Normal 2 9 2 4 6" xfId="17088"/>
    <cellStyle name="Normal 2 9 2 4 7" xfId="17089"/>
    <cellStyle name="Normal 2 9 2 5" xfId="1827"/>
    <cellStyle name="Normal 2 9 2 5 2" xfId="17090"/>
    <cellStyle name="Normal 2 9 2 5 2 2" xfId="17091"/>
    <cellStyle name="Normal 2 9 2 5 2 2 2" xfId="17092"/>
    <cellStyle name="Normal 2 9 2 5 2 2 2 2" xfId="17093"/>
    <cellStyle name="Normal 2 9 2 5 2 2 3" xfId="17094"/>
    <cellStyle name="Normal 2 9 2 5 2 2 4" xfId="17095"/>
    <cellStyle name="Normal 2 9 2 5 2 3" xfId="17096"/>
    <cellStyle name="Normal 2 9 2 5 2 3 2" xfId="17097"/>
    <cellStyle name="Normal 2 9 2 5 2 4" xfId="17098"/>
    <cellStyle name="Normal 2 9 2 5 2 5" xfId="17099"/>
    <cellStyle name="Normal 2 9 2 5 3" xfId="17100"/>
    <cellStyle name="Normal 2 9 2 5 3 2" xfId="17101"/>
    <cellStyle name="Normal 2 9 2 5 3 2 2" xfId="17102"/>
    <cellStyle name="Normal 2 9 2 5 3 3" xfId="17103"/>
    <cellStyle name="Normal 2 9 2 5 3 4" xfId="17104"/>
    <cellStyle name="Normal 2 9 2 5 4" xfId="17105"/>
    <cellStyle name="Normal 2 9 2 5 4 2" xfId="17106"/>
    <cellStyle name="Normal 2 9 2 5 4 2 2" xfId="17107"/>
    <cellStyle name="Normal 2 9 2 5 4 3" xfId="17108"/>
    <cellStyle name="Normal 2 9 2 5 4 4" xfId="17109"/>
    <cellStyle name="Normal 2 9 2 5 5" xfId="17110"/>
    <cellStyle name="Normal 2 9 2 5 5 2" xfId="17111"/>
    <cellStyle name="Normal 2 9 2 5 6" xfId="17112"/>
    <cellStyle name="Normal 2 9 2 5 7" xfId="17113"/>
    <cellStyle name="Normal 2 9 2 6" xfId="17114"/>
    <cellStyle name="Normal 2 9 2 6 2" xfId="17115"/>
    <cellStyle name="Normal 2 9 2 6 2 2" xfId="17116"/>
    <cellStyle name="Normal 2 9 2 6 2 2 2" xfId="17117"/>
    <cellStyle name="Normal 2 9 2 6 2 3" xfId="17118"/>
    <cellStyle name="Normal 2 9 2 6 2 4" xfId="17119"/>
    <cellStyle name="Normal 2 9 2 6 3" xfId="17120"/>
    <cellStyle name="Normal 2 9 2 6 3 2" xfId="17121"/>
    <cellStyle name="Normal 2 9 2 6 4" xfId="17122"/>
    <cellStyle name="Normal 2 9 2 6 5" xfId="17123"/>
    <cellStyle name="Normal 2 9 2 7" xfId="17124"/>
    <cellStyle name="Normal 2 9 2 7 2" xfId="17125"/>
    <cellStyle name="Normal 2 9 2 7 2 2" xfId="17126"/>
    <cellStyle name="Normal 2 9 2 7 3" xfId="17127"/>
    <cellStyle name="Normal 2 9 2 7 4" xfId="17128"/>
    <cellStyle name="Normal 2 9 2 8" xfId="17129"/>
    <cellStyle name="Normal 2 9 2 8 2" xfId="17130"/>
    <cellStyle name="Normal 2 9 2 8 2 2" xfId="17131"/>
    <cellStyle name="Normal 2 9 2 8 3" xfId="17132"/>
    <cellStyle name="Normal 2 9 2 8 4" xfId="17133"/>
    <cellStyle name="Normal 2 9 2 9" xfId="17134"/>
    <cellStyle name="Normal 2 9 2 9 2" xfId="17135"/>
    <cellStyle name="Normal 2 9 2_Tab1" xfId="17136"/>
    <cellStyle name="Normal 2 9 3" xfId="1828"/>
    <cellStyle name="Normal 2 9 3 10" xfId="17137"/>
    <cellStyle name="Normal 2 9 3 2" xfId="1829"/>
    <cellStyle name="Normal 2 9 3 2 2" xfId="1830"/>
    <cellStyle name="Normal 2 9 3 2 2 2" xfId="17138"/>
    <cellStyle name="Normal 2 9 3 2 2 2 2" xfId="17139"/>
    <cellStyle name="Normal 2 9 3 2 2 2 2 2" xfId="17140"/>
    <cellStyle name="Normal 2 9 3 2 2 2 2 2 2" xfId="17141"/>
    <cellStyle name="Normal 2 9 3 2 2 2 2 3" xfId="17142"/>
    <cellStyle name="Normal 2 9 3 2 2 2 2 4" xfId="17143"/>
    <cellStyle name="Normal 2 9 3 2 2 2 3" xfId="17144"/>
    <cellStyle name="Normal 2 9 3 2 2 2 3 2" xfId="17145"/>
    <cellStyle name="Normal 2 9 3 2 2 2 4" xfId="17146"/>
    <cellStyle name="Normal 2 9 3 2 2 2 5" xfId="17147"/>
    <cellStyle name="Normal 2 9 3 2 2 3" xfId="17148"/>
    <cellStyle name="Normal 2 9 3 2 2 3 2" xfId="17149"/>
    <cellStyle name="Normal 2 9 3 2 2 3 2 2" xfId="17150"/>
    <cellStyle name="Normal 2 9 3 2 2 3 3" xfId="17151"/>
    <cellStyle name="Normal 2 9 3 2 2 3 4" xfId="17152"/>
    <cellStyle name="Normal 2 9 3 2 2 4" xfId="17153"/>
    <cellStyle name="Normal 2 9 3 2 2 4 2" xfId="17154"/>
    <cellStyle name="Normal 2 9 3 2 2 4 2 2" xfId="17155"/>
    <cellStyle name="Normal 2 9 3 2 2 4 3" xfId="17156"/>
    <cellStyle name="Normal 2 9 3 2 2 4 4" xfId="17157"/>
    <cellStyle name="Normal 2 9 3 2 2 5" xfId="17158"/>
    <cellStyle name="Normal 2 9 3 2 2 5 2" xfId="17159"/>
    <cellStyle name="Normal 2 9 3 2 2 6" xfId="17160"/>
    <cellStyle name="Normal 2 9 3 2 2 7" xfId="17161"/>
    <cellStyle name="Normal 2 9 3 2 3" xfId="1831"/>
    <cellStyle name="Normal 2 9 3 2 3 2" xfId="17162"/>
    <cellStyle name="Normal 2 9 3 2 3 2 2" xfId="17163"/>
    <cellStyle name="Normal 2 9 3 2 3 2 2 2" xfId="17164"/>
    <cellStyle name="Normal 2 9 3 2 3 2 2 2 2" xfId="17165"/>
    <cellStyle name="Normal 2 9 3 2 3 2 2 3" xfId="17166"/>
    <cellStyle name="Normal 2 9 3 2 3 2 2 4" xfId="17167"/>
    <cellStyle name="Normal 2 9 3 2 3 2 3" xfId="17168"/>
    <cellStyle name="Normal 2 9 3 2 3 2 3 2" xfId="17169"/>
    <cellStyle name="Normal 2 9 3 2 3 2 4" xfId="17170"/>
    <cellStyle name="Normal 2 9 3 2 3 2 5" xfId="17171"/>
    <cellStyle name="Normal 2 9 3 2 3 3" xfId="17172"/>
    <cellStyle name="Normal 2 9 3 2 3 3 2" xfId="17173"/>
    <cellStyle name="Normal 2 9 3 2 3 3 2 2" xfId="17174"/>
    <cellStyle name="Normal 2 9 3 2 3 3 3" xfId="17175"/>
    <cellStyle name="Normal 2 9 3 2 3 3 4" xfId="17176"/>
    <cellStyle name="Normal 2 9 3 2 3 4" xfId="17177"/>
    <cellStyle name="Normal 2 9 3 2 3 4 2" xfId="17178"/>
    <cellStyle name="Normal 2 9 3 2 3 4 2 2" xfId="17179"/>
    <cellStyle name="Normal 2 9 3 2 3 4 3" xfId="17180"/>
    <cellStyle name="Normal 2 9 3 2 3 4 4" xfId="17181"/>
    <cellStyle name="Normal 2 9 3 2 3 5" xfId="17182"/>
    <cellStyle name="Normal 2 9 3 2 3 5 2" xfId="17183"/>
    <cellStyle name="Normal 2 9 3 2 3 6" xfId="17184"/>
    <cellStyle name="Normal 2 9 3 2 3 7" xfId="17185"/>
    <cellStyle name="Normal 2 9 3 2 4" xfId="17186"/>
    <cellStyle name="Normal 2 9 3 2 4 2" xfId="17187"/>
    <cellStyle name="Normal 2 9 3 2 4 2 2" xfId="17188"/>
    <cellStyle name="Normal 2 9 3 2 4 2 2 2" xfId="17189"/>
    <cellStyle name="Normal 2 9 3 2 4 2 3" xfId="17190"/>
    <cellStyle name="Normal 2 9 3 2 4 2 4" xfId="17191"/>
    <cellStyle name="Normal 2 9 3 2 4 3" xfId="17192"/>
    <cellStyle name="Normal 2 9 3 2 4 3 2" xfId="17193"/>
    <cellStyle name="Normal 2 9 3 2 4 4" xfId="17194"/>
    <cellStyle name="Normal 2 9 3 2 4 5" xfId="17195"/>
    <cellStyle name="Normal 2 9 3 2 5" xfId="17196"/>
    <cellStyle name="Normal 2 9 3 2 5 2" xfId="17197"/>
    <cellStyle name="Normal 2 9 3 2 5 2 2" xfId="17198"/>
    <cellStyle name="Normal 2 9 3 2 5 3" xfId="17199"/>
    <cellStyle name="Normal 2 9 3 2 5 4" xfId="17200"/>
    <cellStyle name="Normal 2 9 3 2 6" xfId="17201"/>
    <cellStyle name="Normal 2 9 3 2 6 2" xfId="17202"/>
    <cellStyle name="Normal 2 9 3 2 6 2 2" xfId="17203"/>
    <cellStyle name="Normal 2 9 3 2 6 3" xfId="17204"/>
    <cellStyle name="Normal 2 9 3 2 6 4" xfId="17205"/>
    <cellStyle name="Normal 2 9 3 2 7" xfId="17206"/>
    <cellStyle name="Normal 2 9 3 2 7 2" xfId="17207"/>
    <cellStyle name="Normal 2 9 3 2 8" xfId="17208"/>
    <cellStyle name="Normal 2 9 3 2 9" xfId="17209"/>
    <cellStyle name="Normal 2 9 3 2_Tab1" xfId="17210"/>
    <cellStyle name="Normal 2 9 3 3" xfId="1832"/>
    <cellStyle name="Normal 2 9 3 3 2" xfId="17211"/>
    <cellStyle name="Normal 2 9 3 3 2 2" xfId="17212"/>
    <cellStyle name="Normal 2 9 3 3 2 2 2" xfId="17213"/>
    <cellStyle name="Normal 2 9 3 3 2 2 2 2" xfId="17214"/>
    <cellStyle name="Normal 2 9 3 3 2 2 3" xfId="17215"/>
    <cellStyle name="Normal 2 9 3 3 2 2 4" xfId="17216"/>
    <cellStyle name="Normal 2 9 3 3 2 3" xfId="17217"/>
    <cellStyle name="Normal 2 9 3 3 2 3 2" xfId="17218"/>
    <cellStyle name="Normal 2 9 3 3 2 4" xfId="17219"/>
    <cellStyle name="Normal 2 9 3 3 2 5" xfId="17220"/>
    <cellStyle name="Normal 2 9 3 3 3" xfId="17221"/>
    <cellStyle name="Normal 2 9 3 3 3 2" xfId="17222"/>
    <cellStyle name="Normal 2 9 3 3 3 2 2" xfId="17223"/>
    <cellStyle name="Normal 2 9 3 3 3 3" xfId="17224"/>
    <cellStyle name="Normal 2 9 3 3 3 4" xfId="17225"/>
    <cellStyle name="Normal 2 9 3 3 4" xfId="17226"/>
    <cellStyle name="Normal 2 9 3 3 4 2" xfId="17227"/>
    <cellStyle name="Normal 2 9 3 3 4 2 2" xfId="17228"/>
    <cellStyle name="Normal 2 9 3 3 4 3" xfId="17229"/>
    <cellStyle name="Normal 2 9 3 3 4 4" xfId="17230"/>
    <cellStyle name="Normal 2 9 3 3 5" xfId="17231"/>
    <cellStyle name="Normal 2 9 3 3 5 2" xfId="17232"/>
    <cellStyle name="Normal 2 9 3 3 6" xfId="17233"/>
    <cellStyle name="Normal 2 9 3 3 7" xfId="17234"/>
    <cellStyle name="Normal 2 9 3 4" xfId="1833"/>
    <cellStyle name="Normal 2 9 3 4 2" xfId="17235"/>
    <cellStyle name="Normal 2 9 3 4 2 2" xfId="17236"/>
    <cellStyle name="Normal 2 9 3 4 2 2 2" xfId="17237"/>
    <cellStyle name="Normal 2 9 3 4 2 2 2 2" xfId="17238"/>
    <cellStyle name="Normal 2 9 3 4 2 2 3" xfId="17239"/>
    <cellStyle name="Normal 2 9 3 4 2 2 4" xfId="17240"/>
    <cellStyle name="Normal 2 9 3 4 2 3" xfId="17241"/>
    <cellStyle name="Normal 2 9 3 4 2 3 2" xfId="17242"/>
    <cellStyle name="Normal 2 9 3 4 2 4" xfId="17243"/>
    <cellStyle name="Normal 2 9 3 4 2 5" xfId="17244"/>
    <cellStyle name="Normal 2 9 3 4 3" xfId="17245"/>
    <cellStyle name="Normal 2 9 3 4 3 2" xfId="17246"/>
    <cellStyle name="Normal 2 9 3 4 3 2 2" xfId="17247"/>
    <cellStyle name="Normal 2 9 3 4 3 3" xfId="17248"/>
    <cellStyle name="Normal 2 9 3 4 3 4" xfId="17249"/>
    <cellStyle name="Normal 2 9 3 4 4" xfId="17250"/>
    <cellStyle name="Normal 2 9 3 4 4 2" xfId="17251"/>
    <cellStyle name="Normal 2 9 3 4 4 2 2" xfId="17252"/>
    <cellStyle name="Normal 2 9 3 4 4 3" xfId="17253"/>
    <cellStyle name="Normal 2 9 3 4 4 4" xfId="17254"/>
    <cellStyle name="Normal 2 9 3 4 5" xfId="17255"/>
    <cellStyle name="Normal 2 9 3 4 5 2" xfId="17256"/>
    <cellStyle name="Normal 2 9 3 4 6" xfId="17257"/>
    <cellStyle name="Normal 2 9 3 4 7" xfId="17258"/>
    <cellStyle name="Normal 2 9 3 5" xfId="17259"/>
    <cellStyle name="Normal 2 9 3 5 2" xfId="17260"/>
    <cellStyle name="Normal 2 9 3 5 2 2" xfId="17261"/>
    <cellStyle name="Normal 2 9 3 5 2 2 2" xfId="17262"/>
    <cellStyle name="Normal 2 9 3 5 2 3" xfId="17263"/>
    <cellStyle name="Normal 2 9 3 5 2 4" xfId="17264"/>
    <cellStyle name="Normal 2 9 3 5 3" xfId="17265"/>
    <cellStyle name="Normal 2 9 3 5 3 2" xfId="17266"/>
    <cellStyle name="Normal 2 9 3 5 4" xfId="17267"/>
    <cellStyle name="Normal 2 9 3 5 5" xfId="17268"/>
    <cellStyle name="Normal 2 9 3 6" xfId="17269"/>
    <cellStyle name="Normal 2 9 3 6 2" xfId="17270"/>
    <cellStyle name="Normal 2 9 3 6 2 2" xfId="17271"/>
    <cellStyle name="Normal 2 9 3 6 3" xfId="17272"/>
    <cellStyle name="Normal 2 9 3 6 4" xfId="17273"/>
    <cellStyle name="Normal 2 9 3 7" xfId="17274"/>
    <cellStyle name="Normal 2 9 3 7 2" xfId="17275"/>
    <cellStyle name="Normal 2 9 3 7 2 2" xfId="17276"/>
    <cellStyle name="Normal 2 9 3 7 3" xfId="17277"/>
    <cellStyle name="Normal 2 9 3 7 4" xfId="17278"/>
    <cellStyle name="Normal 2 9 3 8" xfId="17279"/>
    <cellStyle name="Normal 2 9 3 8 2" xfId="17280"/>
    <cellStyle name="Normal 2 9 3 9" xfId="17281"/>
    <cellStyle name="Normal 2 9 3_Tab1" xfId="17282"/>
    <cellStyle name="Normal 2 9 4" xfId="1834"/>
    <cellStyle name="Normal 2 9 4 2" xfId="1835"/>
    <cellStyle name="Normal 2 9 4 2 2" xfId="17283"/>
    <cellStyle name="Normal 2 9 4 2 2 2" xfId="17284"/>
    <cellStyle name="Normal 2 9 4 2 2 2 2" xfId="17285"/>
    <cellStyle name="Normal 2 9 4 2 2 2 2 2" xfId="17286"/>
    <cellStyle name="Normal 2 9 4 2 2 2 3" xfId="17287"/>
    <cellStyle name="Normal 2 9 4 2 2 2 4" xfId="17288"/>
    <cellStyle name="Normal 2 9 4 2 2 3" xfId="17289"/>
    <cellStyle name="Normal 2 9 4 2 2 3 2" xfId="17290"/>
    <cellStyle name="Normal 2 9 4 2 2 4" xfId="17291"/>
    <cellStyle name="Normal 2 9 4 2 2 5" xfId="17292"/>
    <cellStyle name="Normal 2 9 4 2 3" xfId="17293"/>
    <cellStyle name="Normal 2 9 4 2 3 2" xfId="17294"/>
    <cellStyle name="Normal 2 9 4 2 3 2 2" xfId="17295"/>
    <cellStyle name="Normal 2 9 4 2 3 3" xfId="17296"/>
    <cellStyle name="Normal 2 9 4 2 3 4" xfId="17297"/>
    <cellStyle name="Normal 2 9 4 2 4" xfId="17298"/>
    <cellStyle name="Normal 2 9 4 2 4 2" xfId="17299"/>
    <cellStyle name="Normal 2 9 4 2 4 2 2" xfId="17300"/>
    <cellStyle name="Normal 2 9 4 2 4 3" xfId="17301"/>
    <cellStyle name="Normal 2 9 4 2 4 4" xfId="17302"/>
    <cellStyle name="Normal 2 9 4 2 5" xfId="17303"/>
    <cellStyle name="Normal 2 9 4 2 5 2" xfId="17304"/>
    <cellStyle name="Normal 2 9 4 2 6" xfId="17305"/>
    <cellStyle name="Normal 2 9 4 2 7" xfId="17306"/>
    <cellStyle name="Normal 2 9 4 3" xfId="1836"/>
    <cellStyle name="Normal 2 9 4 3 2" xfId="17307"/>
    <cellStyle name="Normal 2 9 4 3 2 2" xfId="17308"/>
    <cellStyle name="Normal 2 9 4 3 2 2 2" xfId="17309"/>
    <cellStyle name="Normal 2 9 4 3 2 2 2 2" xfId="17310"/>
    <cellStyle name="Normal 2 9 4 3 2 2 3" xfId="17311"/>
    <cellStyle name="Normal 2 9 4 3 2 2 4" xfId="17312"/>
    <cellStyle name="Normal 2 9 4 3 2 3" xfId="17313"/>
    <cellStyle name="Normal 2 9 4 3 2 3 2" xfId="17314"/>
    <cellStyle name="Normal 2 9 4 3 2 4" xfId="17315"/>
    <cellStyle name="Normal 2 9 4 3 2 5" xfId="17316"/>
    <cellStyle name="Normal 2 9 4 3 3" xfId="17317"/>
    <cellStyle name="Normal 2 9 4 3 3 2" xfId="17318"/>
    <cellStyle name="Normal 2 9 4 3 3 2 2" xfId="17319"/>
    <cellStyle name="Normal 2 9 4 3 3 3" xfId="17320"/>
    <cellStyle name="Normal 2 9 4 3 3 4" xfId="17321"/>
    <cellStyle name="Normal 2 9 4 3 4" xfId="17322"/>
    <cellStyle name="Normal 2 9 4 3 4 2" xfId="17323"/>
    <cellStyle name="Normal 2 9 4 3 4 2 2" xfId="17324"/>
    <cellStyle name="Normal 2 9 4 3 4 3" xfId="17325"/>
    <cellStyle name="Normal 2 9 4 3 4 4" xfId="17326"/>
    <cellStyle name="Normal 2 9 4 3 5" xfId="17327"/>
    <cellStyle name="Normal 2 9 4 3 5 2" xfId="17328"/>
    <cellStyle name="Normal 2 9 4 3 6" xfId="17329"/>
    <cellStyle name="Normal 2 9 4 3 7" xfId="17330"/>
    <cellStyle name="Normal 2 9 4 4" xfId="17331"/>
    <cellStyle name="Normal 2 9 4 4 2" xfId="17332"/>
    <cellStyle name="Normal 2 9 4 4 2 2" xfId="17333"/>
    <cellStyle name="Normal 2 9 4 4 2 2 2" xfId="17334"/>
    <cellStyle name="Normal 2 9 4 4 2 3" xfId="17335"/>
    <cellStyle name="Normal 2 9 4 4 2 4" xfId="17336"/>
    <cellStyle name="Normal 2 9 4 4 3" xfId="17337"/>
    <cellStyle name="Normal 2 9 4 4 3 2" xfId="17338"/>
    <cellStyle name="Normal 2 9 4 4 4" xfId="17339"/>
    <cellStyle name="Normal 2 9 4 4 5" xfId="17340"/>
    <cellStyle name="Normal 2 9 4 5" xfId="17341"/>
    <cellStyle name="Normal 2 9 4 5 2" xfId="17342"/>
    <cellStyle name="Normal 2 9 4 5 2 2" xfId="17343"/>
    <cellStyle name="Normal 2 9 4 5 3" xfId="17344"/>
    <cellStyle name="Normal 2 9 4 5 4" xfId="17345"/>
    <cellStyle name="Normal 2 9 4 6" xfId="17346"/>
    <cellStyle name="Normal 2 9 4 6 2" xfId="17347"/>
    <cellStyle name="Normal 2 9 4 6 2 2" xfId="17348"/>
    <cellStyle name="Normal 2 9 4 6 3" xfId="17349"/>
    <cellStyle name="Normal 2 9 4 6 4" xfId="17350"/>
    <cellStyle name="Normal 2 9 4 7" xfId="17351"/>
    <cellStyle name="Normal 2 9 4 7 2" xfId="17352"/>
    <cellStyle name="Normal 2 9 4 8" xfId="17353"/>
    <cellStyle name="Normal 2 9 4 9" xfId="17354"/>
    <cellStyle name="Normal 2 9 4_Tab1" xfId="17355"/>
    <cellStyle name="Normal 2 9 5" xfId="1837"/>
    <cellStyle name="Normal 2 9 5 2" xfId="17356"/>
    <cellStyle name="Normal 2 9 5 2 2" xfId="17357"/>
    <cellStyle name="Normal 2 9 5 2 2 2" xfId="17358"/>
    <cellStyle name="Normal 2 9 5 2 2 2 2" xfId="17359"/>
    <cellStyle name="Normal 2 9 5 2 2 3" xfId="17360"/>
    <cellStyle name="Normal 2 9 5 2 2 4" xfId="17361"/>
    <cellStyle name="Normal 2 9 5 2 3" xfId="17362"/>
    <cellStyle name="Normal 2 9 5 2 3 2" xfId="17363"/>
    <cellStyle name="Normal 2 9 5 2 4" xfId="17364"/>
    <cellStyle name="Normal 2 9 5 2 5" xfId="17365"/>
    <cellStyle name="Normal 2 9 5 3" xfId="17366"/>
    <cellStyle name="Normal 2 9 5 3 2" xfId="17367"/>
    <cellStyle name="Normal 2 9 5 3 2 2" xfId="17368"/>
    <cellStyle name="Normal 2 9 5 3 3" xfId="17369"/>
    <cellStyle name="Normal 2 9 5 3 4" xfId="17370"/>
    <cellStyle name="Normal 2 9 5 4" xfId="17371"/>
    <cellStyle name="Normal 2 9 5 4 2" xfId="17372"/>
    <cellStyle name="Normal 2 9 5 4 2 2" xfId="17373"/>
    <cellStyle name="Normal 2 9 5 4 3" xfId="17374"/>
    <cellStyle name="Normal 2 9 5 4 4" xfId="17375"/>
    <cellStyle name="Normal 2 9 5 5" xfId="17376"/>
    <cellStyle name="Normal 2 9 5 5 2" xfId="17377"/>
    <cellStyle name="Normal 2 9 5 6" xfId="17378"/>
    <cellStyle name="Normal 2 9 5 7" xfId="17379"/>
    <cellStyle name="Normal 2 9 6" xfId="1838"/>
    <cellStyle name="Normal 2 9 6 2" xfId="17380"/>
    <cellStyle name="Normal 2 9 6 2 2" xfId="17381"/>
    <cellStyle name="Normal 2 9 6 2 2 2" xfId="17382"/>
    <cellStyle name="Normal 2 9 6 2 2 2 2" xfId="17383"/>
    <cellStyle name="Normal 2 9 6 2 2 3" xfId="17384"/>
    <cellStyle name="Normal 2 9 6 2 2 4" xfId="17385"/>
    <cellStyle name="Normal 2 9 6 2 3" xfId="17386"/>
    <cellStyle name="Normal 2 9 6 2 3 2" xfId="17387"/>
    <cellStyle name="Normal 2 9 6 2 4" xfId="17388"/>
    <cellStyle name="Normal 2 9 6 2 5" xfId="17389"/>
    <cellStyle name="Normal 2 9 6 3" xfId="17390"/>
    <cellStyle name="Normal 2 9 6 3 2" xfId="17391"/>
    <cellStyle name="Normal 2 9 6 3 2 2" xfId="17392"/>
    <cellStyle name="Normal 2 9 6 3 3" xfId="17393"/>
    <cellStyle name="Normal 2 9 6 3 4" xfId="17394"/>
    <cellStyle name="Normal 2 9 6 4" xfId="17395"/>
    <cellStyle name="Normal 2 9 6 4 2" xfId="17396"/>
    <cellStyle name="Normal 2 9 6 4 2 2" xfId="17397"/>
    <cellStyle name="Normal 2 9 6 4 3" xfId="17398"/>
    <cellStyle name="Normal 2 9 6 4 4" xfId="17399"/>
    <cellStyle name="Normal 2 9 6 5" xfId="17400"/>
    <cellStyle name="Normal 2 9 6 5 2" xfId="17401"/>
    <cellStyle name="Normal 2 9 6 6" xfId="17402"/>
    <cellStyle name="Normal 2 9 6 7" xfId="17403"/>
    <cellStyle name="Normal 2 9 7" xfId="17404"/>
    <cellStyle name="Normal 2 9 7 2" xfId="17405"/>
    <cellStyle name="Normal 2 9 7 2 2" xfId="17406"/>
    <cellStyle name="Normal 2 9 7 2 2 2" xfId="17407"/>
    <cellStyle name="Normal 2 9 7 2 3" xfId="17408"/>
    <cellStyle name="Normal 2 9 7 2 4" xfId="17409"/>
    <cellStyle name="Normal 2 9 7 3" xfId="17410"/>
    <cellStyle name="Normal 2 9 7 3 2" xfId="17411"/>
    <cellStyle name="Normal 2 9 7 4" xfId="17412"/>
    <cellStyle name="Normal 2 9 7 5" xfId="17413"/>
    <cellStyle name="Normal 2 9 8" xfId="17414"/>
    <cellStyle name="Normal 2 9 8 2" xfId="17415"/>
    <cellStyle name="Normal 2 9 8 2 2" xfId="17416"/>
    <cellStyle name="Normal 2 9 8 3" xfId="17417"/>
    <cellStyle name="Normal 2 9 8 4" xfId="17418"/>
    <cellStyle name="Normal 2 9 9" xfId="17419"/>
    <cellStyle name="Normal 2 9 9 2" xfId="17420"/>
    <cellStyle name="Normal 2 9 9 2 2" xfId="17421"/>
    <cellStyle name="Normal 2 9 9 3" xfId="17422"/>
    <cellStyle name="Normal 2 9 9 4" xfId="17423"/>
    <cellStyle name="Normal 2 9_Tab1" xfId="17424"/>
    <cellStyle name="Normal 2_A-LD 01-2008" xfId="1839"/>
    <cellStyle name="Normal 20" xfId="1840"/>
    <cellStyle name="Normal 20 2" xfId="1841"/>
    <cellStyle name="Normal 20 2 2" xfId="17425"/>
    <cellStyle name="Normal 20 3" xfId="17426"/>
    <cellStyle name="Normal 20 4" xfId="17427"/>
    <cellStyle name="Normal 200" xfId="17428"/>
    <cellStyle name="Normal 200 2" xfId="17429"/>
    <cellStyle name="Normal 201" xfId="17430"/>
    <cellStyle name="Normal 201 2" xfId="17431"/>
    <cellStyle name="Normal 202" xfId="17432"/>
    <cellStyle name="Normal 202 2" xfId="17433"/>
    <cellStyle name="Normal 203" xfId="17434"/>
    <cellStyle name="Normal 203 2" xfId="17435"/>
    <cellStyle name="Normal 204" xfId="17436"/>
    <cellStyle name="Normal 204 2" xfId="17437"/>
    <cellStyle name="Normal 205" xfId="17438"/>
    <cellStyle name="Normal 205 2" xfId="17439"/>
    <cellStyle name="Normal 206" xfId="17440"/>
    <cellStyle name="Normal 206 2" xfId="17441"/>
    <cellStyle name="Normal 207" xfId="17442"/>
    <cellStyle name="Normal 207 2" xfId="17443"/>
    <cellStyle name="Normal 208" xfId="17444"/>
    <cellStyle name="Normal 208 2" xfId="17445"/>
    <cellStyle name="Normal 209" xfId="17446"/>
    <cellStyle name="Normal 209 2" xfId="17447"/>
    <cellStyle name="Normal 21" xfId="1842"/>
    <cellStyle name="Normal 21 2" xfId="1843"/>
    <cellStyle name="Normal 21 2 2" xfId="17448"/>
    <cellStyle name="Normal 21 3" xfId="17449"/>
    <cellStyle name="Normal 21 4" xfId="17450"/>
    <cellStyle name="Normal 210" xfId="17451"/>
    <cellStyle name="Normal 210 2" xfId="17452"/>
    <cellStyle name="Normal 211" xfId="17453"/>
    <cellStyle name="Normal 211 2" xfId="17454"/>
    <cellStyle name="Normal 212" xfId="17455"/>
    <cellStyle name="Normal 212 2" xfId="17456"/>
    <cellStyle name="Normal 213" xfId="17457"/>
    <cellStyle name="Normal 213 2" xfId="17458"/>
    <cellStyle name="Normal 214" xfId="17459"/>
    <cellStyle name="Normal 214 2" xfId="17460"/>
    <cellStyle name="Normal 215" xfId="17461"/>
    <cellStyle name="Normal 215 2" xfId="17462"/>
    <cellStyle name="Normal 216" xfId="17463"/>
    <cellStyle name="Normal 216 2" xfId="17464"/>
    <cellStyle name="Normal 22" xfId="1844"/>
    <cellStyle name="Normal 22 2" xfId="1845"/>
    <cellStyle name="Normal 22 2 2" xfId="17465"/>
    <cellStyle name="Normal 22 3" xfId="17466"/>
    <cellStyle name="Normal 22 4" xfId="17467"/>
    <cellStyle name="Normal 23" xfId="1846"/>
    <cellStyle name="Normal 23 2" xfId="1847"/>
    <cellStyle name="Normal 23 2 2" xfId="17468"/>
    <cellStyle name="Normal 23 2 3" xfId="17469"/>
    <cellStyle name="Normal 23 2 3 2" xfId="17470"/>
    <cellStyle name="Normal 23 2 4" xfId="17471"/>
    <cellStyle name="Normal 23 3" xfId="17472"/>
    <cellStyle name="Normal 23 4" xfId="17473"/>
    <cellStyle name="Normal 24" xfId="1848"/>
    <cellStyle name="Normal 24 2" xfId="1849"/>
    <cellStyle name="Normal 24 2 2" xfId="17474"/>
    <cellStyle name="Normal 24 2 3" xfId="17475"/>
    <cellStyle name="Normal 24 2 3 2" xfId="17476"/>
    <cellStyle name="Normal 24 2 4" xfId="17477"/>
    <cellStyle name="Normal 24 3" xfId="17478"/>
    <cellStyle name="Normal 24 4" xfId="17479"/>
    <cellStyle name="Normal 25" xfId="1850"/>
    <cellStyle name="Normal 25 2" xfId="17480"/>
    <cellStyle name="Normal 25 2 2" xfId="17481"/>
    <cellStyle name="Normal 25 3" xfId="17482"/>
    <cellStyle name="Normal 25 4" xfId="17483"/>
    <cellStyle name="Normal 26" xfId="1851"/>
    <cellStyle name="Normal 26 2" xfId="1852"/>
    <cellStyle name="Normal 26 2 2" xfId="17484"/>
    <cellStyle name="Normal 26 3" xfId="17485"/>
    <cellStyle name="Normal 26 3 2" xfId="17486"/>
    <cellStyle name="Normal 26 4" xfId="17487"/>
    <cellStyle name="Normal 27" xfId="1853"/>
    <cellStyle name="Normal 27 2" xfId="1854"/>
    <cellStyle name="Normal 27 2 2" xfId="17488"/>
    <cellStyle name="Normal 27 3" xfId="17489"/>
    <cellStyle name="Normal 28" xfId="1855"/>
    <cellStyle name="Normal 28 2" xfId="1856"/>
    <cellStyle name="Normal 28 2 2" xfId="17490"/>
    <cellStyle name="Normal 28 3" xfId="17491"/>
    <cellStyle name="Normal 29" xfId="1857"/>
    <cellStyle name="Normal 29 2" xfId="1858"/>
    <cellStyle name="Normal 29 2 2" xfId="17492"/>
    <cellStyle name="Normal 29 3" xfId="1859"/>
    <cellStyle name="Normal 3" xfId="1860"/>
    <cellStyle name="Normal 3 1" xfId="1861"/>
    <cellStyle name="Normal 3 10" xfId="1862"/>
    <cellStyle name="Normal 3 2" xfId="1863"/>
    <cellStyle name="Normal 3 2 2" xfId="1864"/>
    <cellStyle name="Normal 3 2 2 2" xfId="1865"/>
    <cellStyle name="Normal 3 2 2 2 2" xfId="1866"/>
    <cellStyle name="Normal 3 2 2 2 2 2" xfId="17493"/>
    <cellStyle name="Normal 3 2 2 2 2 2 2" xfId="17494"/>
    <cellStyle name="Normal 3 2 2 2 2 3" xfId="17495"/>
    <cellStyle name="Normal 3 2 2 2 3" xfId="17496"/>
    <cellStyle name="Normal 3 2 2 2 3 2" xfId="17497"/>
    <cellStyle name="Normal 3 2 2 2 3 3" xfId="17498"/>
    <cellStyle name="Normal 3 2 2 2 4" xfId="17499"/>
    <cellStyle name="Normal 3 2 2 2 4 2" xfId="17500"/>
    <cellStyle name="Normal 3 2 2 2 5" xfId="17501"/>
    <cellStyle name="Normal 3 2 3" xfId="1867"/>
    <cellStyle name="Normal 3 2 3 2" xfId="1868"/>
    <cellStyle name="Normal 3 2 3 2 2" xfId="17502"/>
    <cellStyle name="Normal 3 2 3 3" xfId="17503"/>
    <cellStyle name="Normal 3 2 4" xfId="1869"/>
    <cellStyle name="Normal 3 2 5" xfId="1870"/>
    <cellStyle name="Normal 3 2 6" xfId="1871"/>
    <cellStyle name="Normal 3 2 7" xfId="17504"/>
    <cellStyle name="Normal 3 3" xfId="1872"/>
    <cellStyle name="Normal 3 3 2" xfId="1873"/>
    <cellStyle name="Normal 3 3 2 2" xfId="1874"/>
    <cellStyle name="Normal 3 3 2 2 2" xfId="1875"/>
    <cellStyle name="Normal 3 3 2 2 2 2" xfId="1876"/>
    <cellStyle name="Normal 3 3 2 2 2 2 2" xfId="17505"/>
    <cellStyle name="Normal 3 3 2 2 2 3" xfId="17506"/>
    <cellStyle name="Normal 3 3 2 2 3" xfId="1877"/>
    <cellStyle name="Normal 3 3 2 2 3 2" xfId="17507"/>
    <cellStyle name="Normal 3 3 2 2 4" xfId="17508"/>
    <cellStyle name="Normal 3 3 2 3" xfId="1878"/>
    <cellStyle name="Normal 3 3 2 3 2" xfId="1879"/>
    <cellStyle name="Normal 3 3 2 3 2 2" xfId="17509"/>
    <cellStyle name="Normal 3 3 2 3 3" xfId="17510"/>
    <cellStyle name="Normal 3 3 2 4" xfId="1880"/>
    <cellStyle name="Normal 3 3 2 4 2" xfId="17511"/>
    <cellStyle name="Normal 3 3 2 5" xfId="1881"/>
    <cellStyle name="Normal 3 3 2 6" xfId="17512"/>
    <cellStyle name="Normal 3 3 3" xfId="1882"/>
    <cellStyle name="Normal 3 3 3 2" xfId="1883"/>
    <cellStyle name="Normal 3 3 3 2 2" xfId="1884"/>
    <cellStyle name="Normal 3 3 3 2 2 2" xfId="17513"/>
    <cellStyle name="Normal 3 3 3 2 3" xfId="17514"/>
    <cellStyle name="Normal 3 3 3 3" xfId="1885"/>
    <cellStyle name="Normal 3 3 3 3 2" xfId="17515"/>
    <cellStyle name="Normal 3 3 3 4" xfId="17516"/>
    <cellStyle name="Normal 3 3 4" xfId="1886"/>
    <cellStyle name="Normal 3 3 4 2" xfId="1887"/>
    <cellStyle name="Normal 3 3 4 2 2" xfId="17517"/>
    <cellStyle name="Normal 3 3 4 3" xfId="17518"/>
    <cellStyle name="Normal 3 3 4 3 2" xfId="17519"/>
    <cellStyle name="Normal 3 3 4 4" xfId="17520"/>
    <cellStyle name="Normal 3 3 5" xfId="1888"/>
    <cellStyle name="Normal 3 3 5 2" xfId="17521"/>
    <cellStyle name="Normal 3 3 6" xfId="1889"/>
    <cellStyle name="Normal 3 4" xfId="1890"/>
    <cellStyle name="Normal 3 4 2" xfId="1891"/>
    <cellStyle name="Normal 3 4 2 2" xfId="1892"/>
    <cellStyle name="Normal 3 4 2 2 2" xfId="1893"/>
    <cellStyle name="Normal 3 4 2 2 2 2" xfId="1894"/>
    <cellStyle name="Normal 3 4 2 2 2 2 2" xfId="1895"/>
    <cellStyle name="Normal 3 4 2 2 2 2 2 2" xfId="1896"/>
    <cellStyle name="Normal 3 4 2 2 2 2 2 2 2" xfId="17522"/>
    <cellStyle name="Normal 3 4 2 2 2 2 2 3" xfId="17523"/>
    <cellStyle name="Normal 3 4 2 2 2 2 3" xfId="1897"/>
    <cellStyle name="Normal 3 4 2 2 2 2 3 2" xfId="1898"/>
    <cellStyle name="Normal 3 4 2 2 2 2 3 2 2" xfId="17524"/>
    <cellStyle name="Normal 3 4 2 2 2 2 3 2 2 2" xfId="17525"/>
    <cellStyle name="Normal 3 4 2 2 2 2 3 2 3" xfId="17526"/>
    <cellStyle name="Normal 3 4 2 2 2 2 3 3" xfId="17527"/>
    <cellStyle name="Normal 3 4 2 2 2 2 4" xfId="17528"/>
    <cellStyle name="Normal 3 4 2 2 2 3" xfId="1899"/>
    <cellStyle name="Normal 3 4 2 2 2 3 2" xfId="1900"/>
    <cellStyle name="Normal 3 4 2 2 2 3 2 2" xfId="17529"/>
    <cellStyle name="Normal 3 4 2 2 2 3 3" xfId="17530"/>
    <cellStyle name="Normal 3 4 2 2 2 4" xfId="1901"/>
    <cellStyle name="Normal 3 4 2 2 2 4 2" xfId="17531"/>
    <cellStyle name="Normal 3 4 2 2 2 5" xfId="17532"/>
    <cellStyle name="Normal 3 4 2 2 3" xfId="1902"/>
    <cellStyle name="Normal 3 4 2 2 3 2" xfId="1903"/>
    <cellStyle name="Normal 3 4 2 2 3 2 2" xfId="1904"/>
    <cellStyle name="Normal 3 4 2 2 3 2 2 2" xfId="17533"/>
    <cellStyle name="Normal 3 4 2 2 3 2 3" xfId="17534"/>
    <cellStyle name="Normal 3 4 2 2 3 3" xfId="1905"/>
    <cellStyle name="Normal 3 4 2 2 3 3 2" xfId="17535"/>
    <cellStyle name="Normal 3 4 2 2 3 4" xfId="17536"/>
    <cellStyle name="Normal 3 4 2 2 4" xfId="1906"/>
    <cellStyle name="Normal 3 4 2 2 4 2" xfId="1907"/>
    <cellStyle name="Normal 3 4 2 2 4 2 2" xfId="17537"/>
    <cellStyle name="Normal 3 4 2 2 4 3" xfId="17538"/>
    <cellStyle name="Normal 3 4 2 2 5" xfId="1908"/>
    <cellStyle name="Normal 3 4 2 2 5 2" xfId="17539"/>
    <cellStyle name="Normal 3 4 2 2 6" xfId="17540"/>
    <cellStyle name="Normal 3 4 2 3" xfId="1909"/>
    <cellStyle name="Normal 3 4 2 3 2" xfId="1910"/>
    <cellStyle name="Normal 3 4 2 3 2 2" xfId="1911"/>
    <cellStyle name="Normal 3 4 2 3 2 2 2" xfId="1912"/>
    <cellStyle name="Normal 3 4 2 3 2 2 2 2" xfId="17541"/>
    <cellStyle name="Normal 3 4 2 3 2 2 3" xfId="17542"/>
    <cellStyle name="Normal 3 4 2 3 2 3" xfId="1913"/>
    <cellStyle name="Normal 3 4 2 3 2 3 2" xfId="17543"/>
    <cellStyle name="Normal 3 4 2 3 2 4" xfId="17544"/>
    <cellStyle name="Normal 3 4 2 3 3" xfId="1914"/>
    <cellStyle name="Normal 3 4 2 3 3 2" xfId="1915"/>
    <cellStyle name="Normal 3 4 2 3 3 2 2" xfId="17545"/>
    <cellStyle name="Normal 3 4 2 3 3 3" xfId="17546"/>
    <cellStyle name="Normal 3 4 2 3 4" xfId="1916"/>
    <cellStyle name="Normal 3 4 2 3 4 2" xfId="17547"/>
    <cellStyle name="Normal 3 4 2 3 5" xfId="17548"/>
    <cellStyle name="Normal 3 4 2 4" xfId="1917"/>
    <cellStyle name="Normal 3 4 2 4 2" xfId="1918"/>
    <cellStyle name="Normal 3 4 2 4 2 2" xfId="1919"/>
    <cellStyle name="Normal 3 4 2 4 2 2 2" xfId="17549"/>
    <cellStyle name="Normal 3 4 2 4 2 3" xfId="17550"/>
    <cellStyle name="Normal 3 4 2 4 3" xfId="1920"/>
    <cellStyle name="Normal 3 4 2 4 3 2" xfId="17551"/>
    <cellStyle name="Normal 3 4 2 4 4" xfId="17552"/>
    <cellStyle name="Normal 3 4 2 5" xfId="1921"/>
    <cellStyle name="Normal 3 4 2 5 2" xfId="1922"/>
    <cellStyle name="Normal 3 4 2 5 2 2" xfId="17553"/>
    <cellStyle name="Normal 3 4 2 5 3" xfId="17554"/>
    <cellStyle name="Normal 3 4 2 6" xfId="1923"/>
    <cellStyle name="Normal 3 4 2 6 2" xfId="17555"/>
    <cellStyle name="Normal 3 4 2 7" xfId="17556"/>
    <cellStyle name="Normal 3 4 3" xfId="1924"/>
    <cellStyle name="Normal 3 4 3 2" xfId="1925"/>
    <cellStyle name="Normal 3 4 3 2 2" xfId="1926"/>
    <cellStyle name="Normal 3 4 3 2 2 2" xfId="1927"/>
    <cellStyle name="Normal 3 4 3 2 2 2 2" xfId="17557"/>
    <cellStyle name="Normal 3 4 3 2 2 3" xfId="17558"/>
    <cellStyle name="Normal 3 4 3 2 3" xfId="1928"/>
    <cellStyle name="Normal 3 4 3 2 3 2" xfId="17559"/>
    <cellStyle name="Normal 3 4 3 2 4" xfId="17560"/>
    <cellStyle name="Normal 3 4 3 3" xfId="1929"/>
    <cellStyle name="Normal 3 4 3 3 2" xfId="1930"/>
    <cellStyle name="Normal 3 4 3 3 2 2" xfId="17561"/>
    <cellStyle name="Normal 3 4 3 3 3" xfId="17562"/>
    <cellStyle name="Normal 3 4 3 4" xfId="1931"/>
    <cellStyle name="Normal 3 4 3 4 2" xfId="17563"/>
    <cellStyle name="Normal 3 4 3 5" xfId="17564"/>
    <cellStyle name="Normal 3 4 4" xfId="1932"/>
    <cellStyle name="Normal 3 4 4 2" xfId="1933"/>
    <cellStyle name="Normal 3 4 4 2 2" xfId="1934"/>
    <cellStyle name="Normal 3 4 4 2 2 2" xfId="17565"/>
    <cellStyle name="Normal 3 4 4 2 3" xfId="17566"/>
    <cellStyle name="Normal 3 4 4 3" xfId="1935"/>
    <cellStyle name="Normal 3 4 4 3 2" xfId="17567"/>
    <cellStyle name="Normal 3 4 4 4" xfId="17568"/>
    <cellStyle name="Normal 3 4 5" xfId="1936"/>
    <cellStyle name="Normal 3 4 5 2" xfId="1937"/>
    <cellStyle name="Normal 3 4 5 2 2" xfId="17569"/>
    <cellStyle name="Normal 3 4 5 3" xfId="17570"/>
    <cellStyle name="Normal 3 4 6" xfId="1938"/>
    <cellStyle name="Normal 3 4 6 2" xfId="17571"/>
    <cellStyle name="Normal 3 4 7" xfId="1939"/>
    <cellStyle name="Normal 3 4 8" xfId="17572"/>
    <cellStyle name="Normal 3 5" xfId="1940"/>
    <cellStyle name="Normal 3 6" xfId="1941"/>
    <cellStyle name="Normal 3 6 2" xfId="1942"/>
    <cellStyle name="Normal 3 6 2 2" xfId="1943"/>
    <cellStyle name="Normal 3 6 2 2 2" xfId="1944"/>
    <cellStyle name="Normal 3 6 2 2 2 2" xfId="1945"/>
    <cellStyle name="Normal 3 6 2 2 2 2 2" xfId="17573"/>
    <cellStyle name="Normal 3 6 2 2 2 3" xfId="17574"/>
    <cellStyle name="Normal 3 6 2 2 3" xfId="1946"/>
    <cellStyle name="Normal 3 6 2 2 3 2" xfId="17575"/>
    <cellStyle name="Normal 3 6 2 2 4" xfId="17576"/>
    <cellStyle name="Normal 3 6 2 3" xfId="1947"/>
    <cellStyle name="Normal 3 6 2 3 2" xfId="1948"/>
    <cellStyle name="Normal 3 6 2 3 2 2" xfId="17577"/>
    <cellStyle name="Normal 3 6 2 3 3" xfId="17578"/>
    <cellStyle name="Normal 3 6 2 4" xfId="1949"/>
    <cellStyle name="Normal 3 6 2 4 2" xfId="17579"/>
    <cellStyle name="Normal 3 6 2 5" xfId="17580"/>
    <cellStyle name="Normal 3 6 3" xfId="1950"/>
    <cellStyle name="Normal 3 6 3 2" xfId="1951"/>
    <cellStyle name="Normal 3 6 3 2 2" xfId="1952"/>
    <cellStyle name="Normal 3 6 3 2 2 2" xfId="17581"/>
    <cellStyle name="Normal 3 6 3 2 3" xfId="17582"/>
    <cellStyle name="Normal 3 6 3 3" xfId="1953"/>
    <cellStyle name="Normal 3 6 3 3 2" xfId="17583"/>
    <cellStyle name="Normal 3 6 3 4" xfId="17584"/>
    <cellStyle name="Normal 3 6 4" xfId="1954"/>
    <cellStyle name="Normal 3 6 4 2" xfId="1955"/>
    <cellStyle name="Normal 3 6 4 2 2" xfId="17585"/>
    <cellStyle name="Normal 3 6 4 3" xfId="17586"/>
    <cellStyle name="Normal 3 6 5" xfId="1956"/>
    <cellStyle name="Normal 3 6 5 2" xfId="17587"/>
    <cellStyle name="Normal 3 6 6" xfId="17588"/>
    <cellStyle name="Normal 3 7" xfId="1957"/>
    <cellStyle name="Normal 3 8" xfId="1958"/>
    <cellStyle name="Normal 3 8 2" xfId="1959"/>
    <cellStyle name="Normal 3 9" xfId="1960"/>
    <cellStyle name="Normal 3_A-LD 01-2008" xfId="1961"/>
    <cellStyle name="Normal 30" xfId="1962"/>
    <cellStyle name="Normal 30 2" xfId="17589"/>
    <cellStyle name="Normal 30 2 2" xfId="17590"/>
    <cellStyle name="Normal 30 3" xfId="17591"/>
    <cellStyle name="Normal 31" xfId="1963"/>
    <cellStyle name="Normal 31 2" xfId="17592"/>
    <cellStyle name="Normal 32" xfId="1964"/>
    <cellStyle name="Normal 32 2" xfId="17593"/>
    <cellStyle name="Normal 33" xfId="1965"/>
    <cellStyle name="Normal 33 2" xfId="1966"/>
    <cellStyle name="Normal 33 2 2" xfId="1967"/>
    <cellStyle name="Normal 33 2 2 2" xfId="1968"/>
    <cellStyle name="Normal 33 2 2 2 2" xfId="17594"/>
    <cellStyle name="Normal 33 2 2 3" xfId="17595"/>
    <cellStyle name="Normal 33 2 3" xfId="1969"/>
    <cellStyle name="Normal 33 2 3 2" xfId="17596"/>
    <cellStyle name="Normal 33 2 4" xfId="17597"/>
    <cellStyle name="Normal 33 3" xfId="1970"/>
    <cellStyle name="Normal 33 3 2" xfId="1971"/>
    <cellStyle name="Normal 33 3 2 2" xfId="17598"/>
    <cellStyle name="Normal 33 3 3" xfId="17599"/>
    <cellStyle name="Normal 33 4" xfId="1972"/>
    <cellStyle name="Normal 33 4 2" xfId="17600"/>
    <cellStyle name="Normal 33 5" xfId="17601"/>
    <cellStyle name="Normal 34" xfId="1973"/>
    <cellStyle name="Normal 34 2" xfId="1974"/>
    <cellStyle name="Normal 34 2 2" xfId="1975"/>
    <cellStyle name="Normal 34 2 2 2" xfId="1976"/>
    <cellStyle name="Normal 34 2 2 2 2" xfId="17602"/>
    <cellStyle name="Normal 34 2 2 3" xfId="17603"/>
    <cellStyle name="Normal 34 2 3" xfId="1977"/>
    <cellStyle name="Normal 34 2 3 2" xfId="17604"/>
    <cellStyle name="Normal 34 2 4" xfId="17605"/>
    <cellStyle name="Normal 34 3" xfId="1978"/>
    <cellStyle name="Normal 34 3 2" xfId="1979"/>
    <cellStyle name="Normal 34 3 2 2" xfId="17606"/>
    <cellStyle name="Normal 34 3 3" xfId="17607"/>
    <cellStyle name="Normal 34 4" xfId="1980"/>
    <cellStyle name="Normal 34 4 2" xfId="17608"/>
    <cellStyle name="Normal 34 5" xfId="17609"/>
    <cellStyle name="Normal 35" xfId="1981"/>
    <cellStyle name="Normal 35 2" xfId="17610"/>
    <cellStyle name="Normal 36" xfId="1982"/>
    <cellStyle name="Normal 36 2" xfId="17611"/>
    <cellStyle name="Normal 37" xfId="1983"/>
    <cellStyle name="Normal 37 2" xfId="17612"/>
    <cellStyle name="Normal 38" xfId="1984"/>
    <cellStyle name="Normal 38 2" xfId="17613"/>
    <cellStyle name="Normal 39" xfId="1985"/>
    <cellStyle name="Normal 39 2" xfId="1986"/>
    <cellStyle name="Normal 39 2 2" xfId="17614"/>
    <cellStyle name="Normal 4" xfId="1987"/>
    <cellStyle name="Normal 4 10 5" xfId="1988"/>
    <cellStyle name="Normal 4 2" xfId="1989"/>
    <cellStyle name="Normal 4 2 2" xfId="1990"/>
    <cellStyle name="Normal 4 2 2 2" xfId="1991"/>
    <cellStyle name="Normal 4 2 2 2 2" xfId="1992"/>
    <cellStyle name="Normal 4 2 2 2 2 2" xfId="1993"/>
    <cellStyle name="Normal 4 2 2 2 2 2 2" xfId="1994"/>
    <cellStyle name="Normal 4 2 2 2 2 2 2 2" xfId="17615"/>
    <cellStyle name="Normal 4 2 2 2 2 2 3" xfId="17616"/>
    <cellStyle name="Normal 4 2 2 2 2 3" xfId="1995"/>
    <cellStyle name="Normal 4 2 2 2 2 3 2" xfId="17617"/>
    <cellStyle name="Normal 4 2 2 2 2 4" xfId="17618"/>
    <cellStyle name="Normal 4 2 2 2 3" xfId="1996"/>
    <cellStyle name="Normal 4 2 2 2 3 2" xfId="1997"/>
    <cellStyle name="Normal 4 2 2 2 3 2 2" xfId="17619"/>
    <cellStyle name="Normal 4 2 2 2 3 3" xfId="17620"/>
    <cellStyle name="Normal 4 2 2 2 4" xfId="1998"/>
    <cellStyle name="Normal 4 2 2 2 4 2" xfId="17621"/>
    <cellStyle name="Normal 4 2 2 2 5" xfId="17622"/>
    <cellStyle name="Normal 4 2 2 3" xfId="1999"/>
    <cellStyle name="Normal 4 2 2 3 2" xfId="2000"/>
    <cellStyle name="Normal 4 2 2 3 2 2" xfId="2001"/>
    <cellStyle name="Normal 4 2 2 3 2 2 2" xfId="17623"/>
    <cellStyle name="Normal 4 2 2 3 2 3" xfId="17624"/>
    <cellStyle name="Normal 4 2 2 3 3" xfId="2002"/>
    <cellStyle name="Normal 4 2 2 3 3 2" xfId="17625"/>
    <cellStyle name="Normal 4 2 2 3 4" xfId="17626"/>
    <cellStyle name="Normal 4 2 2 4" xfId="2003"/>
    <cellStyle name="Normal 4 2 2 4 2" xfId="2004"/>
    <cellStyle name="Normal 4 2 2 4 2 2" xfId="17627"/>
    <cellStyle name="Normal 4 2 2 4 3" xfId="17628"/>
    <cellStyle name="Normal 4 2 2 5" xfId="2005"/>
    <cellStyle name="Normal 4 2 2 5 2" xfId="17629"/>
    <cellStyle name="Normal 4 2 2 6" xfId="2006"/>
    <cellStyle name="Normal 4 2 2 7" xfId="17630"/>
    <cellStyle name="Normal 4 2 3" xfId="2007"/>
    <cellStyle name="Normal 4 2 3 2" xfId="2008"/>
    <cellStyle name="Normal 4 2 3 2 2" xfId="2009"/>
    <cellStyle name="Normal 4 2 3 2 2 2" xfId="2010"/>
    <cellStyle name="Normal 4 2 3 2 2 2 2" xfId="17631"/>
    <cellStyle name="Normal 4 2 3 2 2 3" xfId="17632"/>
    <cellStyle name="Normal 4 2 3 2 3" xfId="2011"/>
    <cellStyle name="Normal 4 2 3 2 3 2" xfId="17633"/>
    <cellStyle name="Normal 4 2 3 2 4" xfId="17634"/>
    <cellStyle name="Normal 4 2 3 3" xfId="2012"/>
    <cellStyle name="Normal 4 2 3 3 2" xfId="2013"/>
    <cellStyle name="Normal 4 2 3 3 2 2" xfId="17635"/>
    <cellStyle name="Normal 4 2 3 3 3" xfId="17636"/>
    <cellStyle name="Normal 4 2 3 4" xfId="2014"/>
    <cellStyle name="Normal 4 2 3 4 2" xfId="17637"/>
    <cellStyle name="Normal 4 2 3 5" xfId="17638"/>
    <cellStyle name="Normal 4 2 4" xfId="2015"/>
    <cellStyle name="Normal 4 2 4 2" xfId="2016"/>
    <cellStyle name="Normal 4 2 4 2 2" xfId="2017"/>
    <cellStyle name="Normal 4 2 4 2 2 2" xfId="17639"/>
    <cellStyle name="Normal 4 2 4 2 3" xfId="17640"/>
    <cellStyle name="Normal 4 2 4 3" xfId="2018"/>
    <cellStyle name="Normal 4 2 4 3 2" xfId="17641"/>
    <cellStyle name="Normal 4 2 4 4" xfId="17642"/>
    <cellStyle name="Normal 4 2 5" xfId="2019"/>
    <cellStyle name="Normal 4 2 5 2" xfId="2020"/>
    <cellStyle name="Normal 4 2 5 2 2" xfId="17643"/>
    <cellStyle name="Normal 4 2 5 3" xfId="17644"/>
    <cellStyle name="Normal 4 2 6" xfId="2021"/>
    <cellStyle name="Normal 4 2 6 2" xfId="17645"/>
    <cellStyle name="Normal 4 2 7" xfId="2022"/>
    <cellStyle name="Normal 4 2 8" xfId="17646"/>
    <cellStyle name="Normal 4 3" xfId="2023"/>
    <cellStyle name="Normal 4 3 2" xfId="2024"/>
    <cellStyle name="Normal 4 3 2 2" xfId="2025"/>
    <cellStyle name="Normal 4 3 2 2 2" xfId="2026"/>
    <cellStyle name="Normal 4 3 2 2 2 2" xfId="2027"/>
    <cellStyle name="Normal 4 3 2 2 2 2 2" xfId="17647"/>
    <cellStyle name="Normal 4 3 2 2 2 3" xfId="17648"/>
    <cellStyle name="Normal 4 3 2 2 3" xfId="2028"/>
    <cellStyle name="Normal 4 3 2 2 3 2" xfId="17649"/>
    <cellStyle name="Normal 4 3 2 2 4" xfId="17650"/>
    <cellStyle name="Normal 4 3 2 3" xfId="2029"/>
    <cellStyle name="Normal 4 3 2 3 2" xfId="2030"/>
    <cellStyle name="Normal 4 3 2 3 2 2" xfId="17651"/>
    <cellStyle name="Normal 4 3 2 3 3" xfId="17652"/>
    <cellStyle name="Normal 4 3 2 4" xfId="2031"/>
    <cellStyle name="Normal 4 3 2 4 2" xfId="17653"/>
    <cellStyle name="Normal 4 3 2 5" xfId="2032"/>
    <cellStyle name="Normal 4 3 2 6" xfId="17654"/>
    <cellStyle name="Normal 4 3 3" xfId="2033"/>
    <cellStyle name="Normal 4 3 3 2" xfId="2034"/>
    <cellStyle name="Normal 4 3 3 2 2" xfId="2035"/>
    <cellStyle name="Normal 4 3 3 2 2 2" xfId="17655"/>
    <cellStyle name="Normal 4 3 3 2 3" xfId="17656"/>
    <cellStyle name="Normal 4 3 3 3" xfId="2036"/>
    <cellStyle name="Normal 4 3 3 3 2" xfId="17657"/>
    <cellStyle name="Normal 4 3 3 4" xfId="17658"/>
    <cellStyle name="Normal 4 3 4" xfId="2037"/>
    <cellStyle name="Normal 4 3 4 2" xfId="2038"/>
    <cellStyle name="Normal 4 3 4 2 2" xfId="17659"/>
    <cellStyle name="Normal 4 3 4 3" xfId="17660"/>
    <cellStyle name="Normal 4 3 5" xfId="2039"/>
    <cellStyle name="Normal 4 3 5 2" xfId="17661"/>
    <cellStyle name="Normal 4 3 6" xfId="2040"/>
    <cellStyle name="Normal 4 3 7" xfId="17662"/>
    <cellStyle name="Normal 4 4" xfId="2041"/>
    <cellStyle name="Normal 4 4 2" xfId="2042"/>
    <cellStyle name="Normal 4 5" xfId="2043"/>
    <cellStyle name="Normal 4 6" xfId="2044"/>
    <cellStyle name="Normal 4 6 2" xfId="17663"/>
    <cellStyle name="Normal 4 6 2 2" xfId="17664"/>
    <cellStyle name="Normal 4 6 3" xfId="17665"/>
    <cellStyle name="Normal 4 7" xfId="2045"/>
    <cellStyle name="Normal 4 8" xfId="17666"/>
    <cellStyle name="Normal 4_Copy of IV 1 Determinante inflacije - Kretanja na trzistu novca (Miodrag)" xfId="2046"/>
    <cellStyle name="Normal 40" xfId="2047"/>
    <cellStyle name="Normal 40 2" xfId="2048"/>
    <cellStyle name="Normal 40 2 2" xfId="17667"/>
    <cellStyle name="Normal 41" xfId="2049"/>
    <cellStyle name="Normal 41 2" xfId="2050"/>
    <cellStyle name="Normal 41 2 2" xfId="2051"/>
    <cellStyle name="Normal 41 2 2 2" xfId="17668"/>
    <cellStyle name="Normal 41 2 3" xfId="17669"/>
    <cellStyle name="Normal 41 3" xfId="2052"/>
    <cellStyle name="Normal 41 3 2" xfId="17670"/>
    <cellStyle name="Normal 41 4" xfId="17671"/>
    <cellStyle name="Normal 42" xfId="2053"/>
    <cellStyle name="Normal 42 2" xfId="2054"/>
    <cellStyle name="Normal 42 2 2" xfId="2055"/>
    <cellStyle name="Normal 42 2 2 2" xfId="17672"/>
    <cellStyle name="Normal 42 2 3" xfId="17673"/>
    <cellStyle name="Normal 42 3" xfId="2056"/>
    <cellStyle name="Normal 42 3 2" xfId="17674"/>
    <cellStyle name="Normal 42 4" xfId="17675"/>
    <cellStyle name="Normal 43" xfId="2057"/>
    <cellStyle name="Normal 43 2" xfId="2058"/>
    <cellStyle name="Normal 43 2 2" xfId="2059"/>
    <cellStyle name="Normal 43 2 2 2" xfId="17676"/>
    <cellStyle name="Normal 43 2 3" xfId="17677"/>
    <cellStyle name="Normal 43 3" xfId="2060"/>
    <cellStyle name="Normal 43 3 2" xfId="17678"/>
    <cellStyle name="Normal 43 4" xfId="17679"/>
    <cellStyle name="Normal 44" xfId="2061"/>
    <cellStyle name="Normal 44 2" xfId="2062"/>
    <cellStyle name="Normal 44 2 2" xfId="2063"/>
    <cellStyle name="Normal 44 2 2 2" xfId="17680"/>
    <cellStyle name="Normal 44 2 3" xfId="17681"/>
    <cellStyle name="Normal 44 3" xfId="2064"/>
    <cellStyle name="Normal 44 3 2" xfId="17682"/>
    <cellStyle name="Normal 44 4" xfId="17683"/>
    <cellStyle name="Normal 45" xfId="2065"/>
    <cellStyle name="Normal 45 2" xfId="2066"/>
    <cellStyle name="Normal 46" xfId="2067"/>
    <cellStyle name="Normal 46 2" xfId="2068"/>
    <cellStyle name="Normal 47" xfId="2069"/>
    <cellStyle name="Normal 47 2" xfId="2070"/>
    <cellStyle name="Normal 47 3" xfId="17684"/>
    <cellStyle name="Normal 47 4" xfId="17685"/>
    <cellStyle name="Normal 48" xfId="2071"/>
    <cellStyle name="Normal 48 2" xfId="2072"/>
    <cellStyle name="Normal 48 3" xfId="2073"/>
    <cellStyle name="Normal 48 4" xfId="17686"/>
    <cellStyle name="Normal 49" xfId="2074"/>
    <cellStyle name="Normal 49 2" xfId="2075"/>
    <cellStyle name="Normal 49 2 2" xfId="17687"/>
    <cellStyle name="Normal 49 3" xfId="17688"/>
    <cellStyle name="Normal 49 4" xfId="17689"/>
    <cellStyle name="Normal 5" xfId="2076"/>
    <cellStyle name="Normal 5 2" xfId="2077"/>
    <cellStyle name="Normal 5 2 2" xfId="2078"/>
    <cellStyle name="Normal 5 2 2 2" xfId="2079"/>
    <cellStyle name="Normal 5 2 2 2 2" xfId="17690"/>
    <cellStyle name="Normal 5 2 2 2 2 2" xfId="17691"/>
    <cellStyle name="Normal 5 2 2 2 3" xfId="17692"/>
    <cellStyle name="Normal 5 2 2 3" xfId="17693"/>
    <cellStyle name="Normal 5 2 2 3 2" xfId="17694"/>
    <cellStyle name="Normal 5 2 2 4" xfId="17695"/>
    <cellStyle name="Normal 5 2 3" xfId="2080"/>
    <cellStyle name="Normal 5 2 3 2" xfId="17696"/>
    <cellStyle name="Normal 5 2 3 2 2" xfId="17697"/>
    <cellStyle name="Normal 5 2 3 3" xfId="17698"/>
    <cellStyle name="Normal 5 2 4" xfId="2081"/>
    <cellStyle name="Normal 5 2 4 2" xfId="17699"/>
    <cellStyle name="Normal 5 2 4 2 2" xfId="17700"/>
    <cellStyle name="Normal 5 2 4 3" xfId="17701"/>
    <cellStyle name="Normal 5 3" xfId="2082"/>
    <cellStyle name="Normal 5 3 2" xfId="2083"/>
    <cellStyle name="Normal 5 3 2 2" xfId="17702"/>
    <cellStyle name="Normal 5 3 2 2 2" xfId="17703"/>
    <cellStyle name="Normal 5 3 2 3" xfId="17704"/>
    <cellStyle name="Normal 5 4" xfId="2084"/>
    <cellStyle name="Normal 5 5" xfId="2085"/>
    <cellStyle name="Normal 5 5 2" xfId="2086"/>
    <cellStyle name="Normal 5 6" xfId="2087"/>
    <cellStyle name="Normal 5 7" xfId="2088"/>
    <cellStyle name="Normal 5 7 2" xfId="2089"/>
    <cellStyle name="Normal 5 8" xfId="2090"/>
    <cellStyle name="Normal 5 8 2" xfId="17705"/>
    <cellStyle name="Normal 5 8 2 2" xfId="17706"/>
    <cellStyle name="Normal 5 8 3" xfId="17707"/>
    <cellStyle name="Normal 50" xfId="2091"/>
    <cellStyle name="Normal 50 2" xfId="2092"/>
    <cellStyle name="Normal 50 2 2" xfId="17708"/>
    <cellStyle name="Normal 50 3" xfId="17709"/>
    <cellStyle name="Normal 51" xfId="2093"/>
    <cellStyle name="Normal 51 2" xfId="17710"/>
    <cellStyle name="Normal 52" xfId="2094"/>
    <cellStyle name="Normal 52 2" xfId="2095"/>
    <cellStyle name="Normal 52 2 2" xfId="17711"/>
    <cellStyle name="Normal 52 3" xfId="17712"/>
    <cellStyle name="Normal 53" xfId="2096"/>
    <cellStyle name="Normal 53 2" xfId="2097"/>
    <cellStyle name="Normal 53 2 2" xfId="17713"/>
    <cellStyle name="Normal 53 3" xfId="17714"/>
    <cellStyle name="Normal 54" xfId="2098"/>
    <cellStyle name="Normal 54 2" xfId="2099"/>
    <cellStyle name="Normal 54 2 2" xfId="17715"/>
    <cellStyle name="Normal 54 3" xfId="17716"/>
    <cellStyle name="Normal 55" xfId="2100"/>
    <cellStyle name="Normal 55 2" xfId="2101"/>
    <cellStyle name="Normal 56" xfId="2102"/>
    <cellStyle name="Normal 56 2" xfId="2103"/>
    <cellStyle name="Normal 56 2 2" xfId="17717"/>
    <cellStyle name="Normal 56 3" xfId="2104"/>
    <cellStyle name="Normal 56 4" xfId="17718"/>
    <cellStyle name="Normal 57" xfId="2105"/>
    <cellStyle name="Normal 57 2" xfId="2106"/>
    <cellStyle name="Normal 57 3" xfId="2107"/>
    <cellStyle name="Normal 58" xfId="2108"/>
    <cellStyle name="Normal 58 2" xfId="2109"/>
    <cellStyle name="Normal 58 3" xfId="2110"/>
    <cellStyle name="Normal 59" xfId="2111"/>
    <cellStyle name="Normal 59 2" xfId="2112"/>
    <cellStyle name="Normal 59 3" xfId="2113"/>
    <cellStyle name="Normal 6" xfId="2114"/>
    <cellStyle name="Normal 6 2" xfId="2115"/>
    <cellStyle name="Normal 6 2 2" xfId="2116"/>
    <cellStyle name="Normal 6 2 2 2" xfId="17719"/>
    <cellStyle name="Normal 6 2 2 2 2" xfId="17720"/>
    <cellStyle name="Normal 6 2 2 3" xfId="17721"/>
    <cellStyle name="Normal 6 2 3" xfId="2117"/>
    <cellStyle name="Normal 6 2 3 2" xfId="17722"/>
    <cellStyle name="Normal 6 2 3 2 2" xfId="17723"/>
    <cellStyle name="Normal 6 2 3 3" xfId="17724"/>
    <cellStyle name="Normal 6 3" xfId="2118"/>
    <cellStyle name="Normal 6 3 2" xfId="2119"/>
    <cellStyle name="Normal 6 4" xfId="2120"/>
    <cellStyle name="Normal 6 4 2" xfId="17725"/>
    <cellStyle name="Normal 6 5" xfId="2121"/>
    <cellStyle name="Normal 6 6" xfId="17726"/>
    <cellStyle name="Normal 6 7" xfId="17727"/>
    <cellStyle name="Normal 60" xfId="2122"/>
    <cellStyle name="Normal 60 2" xfId="2123"/>
    <cellStyle name="Normal 60 3" xfId="2124"/>
    <cellStyle name="Normal 61" xfId="2125"/>
    <cellStyle name="Normal 61 2" xfId="2126"/>
    <cellStyle name="Normal 61 3" xfId="2127"/>
    <cellStyle name="Normal 62" xfId="2128"/>
    <cellStyle name="Normal 62 2" xfId="2129"/>
    <cellStyle name="Normal 62 3" xfId="2130"/>
    <cellStyle name="Normal 63" xfId="2131"/>
    <cellStyle name="Normal 63 2" xfId="17728"/>
    <cellStyle name="Normal 64" xfId="2132"/>
    <cellStyle name="Normal 64 2" xfId="17729"/>
    <cellStyle name="Normal 65" xfId="2133"/>
    <cellStyle name="Normal 65 2" xfId="17730"/>
    <cellStyle name="Normal 66" xfId="2134"/>
    <cellStyle name="Normal 66 2" xfId="17731"/>
    <cellStyle name="Normal 67" xfId="2135"/>
    <cellStyle name="Normal 67 2" xfId="2136"/>
    <cellStyle name="Normal 68" xfId="2137"/>
    <cellStyle name="Normal 68 2" xfId="2138"/>
    <cellStyle name="Normal 69" xfId="2139"/>
    <cellStyle name="Normal 69 2" xfId="17732"/>
    <cellStyle name="Normal 7" xfId="2140"/>
    <cellStyle name="Normal 7 2" xfId="2141"/>
    <cellStyle name="Normal 7 2 2" xfId="17733"/>
    <cellStyle name="Normal 7 2 3" xfId="17734"/>
    <cellStyle name="Normal 7 3" xfId="2142"/>
    <cellStyle name="Normal 7 3 2" xfId="2143"/>
    <cellStyle name="Normal 7 3 2 2" xfId="17735"/>
    <cellStyle name="Normal 7 3 3" xfId="17736"/>
    <cellStyle name="Normal 7 3 3 2" xfId="17737"/>
    <cellStyle name="Normal 7 3 4" xfId="17738"/>
    <cellStyle name="Normal 7 4" xfId="17739"/>
    <cellStyle name="Normal 7 5" xfId="17740"/>
    <cellStyle name="Normal 7 6" xfId="17741"/>
    <cellStyle name="Normal 7 7" xfId="17742"/>
    <cellStyle name="Normal 7 8" xfId="17743"/>
    <cellStyle name="Normal 70" xfId="2144"/>
    <cellStyle name="Normal 70 2" xfId="17744"/>
    <cellStyle name="Normal 71" xfId="2145"/>
    <cellStyle name="Normal 71 2" xfId="17745"/>
    <cellStyle name="Normal 72" xfId="2146"/>
    <cellStyle name="Normal 73" xfId="2147"/>
    <cellStyle name="Normal 74" xfId="2148"/>
    <cellStyle name="Normal 75" xfId="2149"/>
    <cellStyle name="Normal 76" xfId="2150"/>
    <cellStyle name="Normal 77" xfId="2151"/>
    <cellStyle name="Normal 78" xfId="2152"/>
    <cellStyle name="Normal 79" xfId="2153"/>
    <cellStyle name="Normal 8" xfId="2154"/>
    <cellStyle name="Normal 8 2" xfId="2155"/>
    <cellStyle name="Normal 8 2 2" xfId="2156"/>
    <cellStyle name="Normal 8 2 2 2" xfId="17746"/>
    <cellStyle name="Normal 8 2 2 2 2" xfId="17747"/>
    <cellStyle name="Normal 8 2 2 3" xfId="17748"/>
    <cellStyle name="Normal 8 3" xfId="2157"/>
    <cellStyle name="Normal 8 3 2" xfId="2158"/>
    <cellStyle name="Normal 8 4" xfId="2159"/>
    <cellStyle name="Normal 8 5" xfId="2160"/>
    <cellStyle name="Normal 8 5 2" xfId="17749"/>
    <cellStyle name="Normal 8 6" xfId="2161"/>
    <cellStyle name="Normal 8 6 2" xfId="17750"/>
    <cellStyle name="Normal 8 7" xfId="17751"/>
    <cellStyle name="Normal 80" xfId="2162"/>
    <cellStyle name="Normal 81" xfId="2163"/>
    <cellStyle name="Normal 82" xfId="2164"/>
    <cellStyle name="Normal 83" xfId="2165"/>
    <cellStyle name="Normal 84" xfId="2166"/>
    <cellStyle name="Normal 85" xfId="2167"/>
    <cellStyle name="Normal 86" xfId="2168"/>
    <cellStyle name="Normal 87" xfId="2169"/>
    <cellStyle name="Normal 88" xfId="2170"/>
    <cellStyle name="Normal 89" xfId="2171"/>
    <cellStyle name="Normal 9" xfId="2172"/>
    <cellStyle name="Normal 9 2" xfId="2173"/>
    <cellStyle name="Normal 9 2 2" xfId="2174"/>
    <cellStyle name="Normal 9 2 2 2" xfId="17752"/>
    <cellStyle name="Normal 9 2 2 2 2" xfId="17753"/>
    <cellStyle name="Normal 9 2 2 3" xfId="17754"/>
    <cellStyle name="Normal 9 3" xfId="2175"/>
    <cellStyle name="Normal 9 3 2" xfId="17755"/>
    <cellStyle name="Normal 9 3 3" xfId="17756"/>
    <cellStyle name="Normal 9 3 3 2" xfId="17757"/>
    <cellStyle name="Normal 9 3 4" xfId="17758"/>
    <cellStyle name="Normal 9 4" xfId="2176"/>
    <cellStyle name="Normal 9 4 2" xfId="17759"/>
    <cellStyle name="Normal 9 4 2 2" xfId="17760"/>
    <cellStyle name="Normal 9 4 3" xfId="17761"/>
    <cellStyle name="Normal 9 5" xfId="17762"/>
    <cellStyle name="Normal 90" xfId="2177"/>
    <cellStyle name="Normal 91" xfId="2178"/>
    <cellStyle name="Normal 92" xfId="2179"/>
    <cellStyle name="Normal 93" xfId="2180"/>
    <cellStyle name="Normal 94" xfId="2181"/>
    <cellStyle name="Normal 95" xfId="2182"/>
    <cellStyle name="Normal 96" xfId="2183"/>
    <cellStyle name="Normal 97" xfId="2184"/>
    <cellStyle name="Normal 98" xfId="2185"/>
    <cellStyle name="Normal 98 2" xfId="17763"/>
    <cellStyle name="Normal 99" xfId="2186"/>
    <cellStyle name="Normal Table" xfId="2187"/>
    <cellStyle name="Normal Table 2" xfId="17764"/>
    <cellStyle name="Normál_ 8-9. t." xfId="2188"/>
    <cellStyle name="normální_Analyza_2" xfId="2189"/>
    <cellStyle name="Normalny_Tab1" xfId="2190"/>
    <cellStyle name="Note 1" xfId="2191"/>
    <cellStyle name="Note 10" xfId="2192"/>
    <cellStyle name="Note 10 2" xfId="2193"/>
    <cellStyle name="Note 10 2 2" xfId="2194"/>
    <cellStyle name="Note 10 3" xfId="2195"/>
    <cellStyle name="Note 10 4" xfId="2196"/>
    <cellStyle name="Note 11" xfId="2197"/>
    <cellStyle name="Note 11 2" xfId="2198"/>
    <cellStyle name="Note 11 3" xfId="2199"/>
    <cellStyle name="Note 12" xfId="2200"/>
    <cellStyle name="Note 12 2" xfId="2201"/>
    <cellStyle name="Note 13" xfId="2202"/>
    <cellStyle name="Note 13 2" xfId="2203"/>
    <cellStyle name="Note 14" xfId="2204"/>
    <cellStyle name="Note 14 2" xfId="2205"/>
    <cellStyle name="Note 15" xfId="2206"/>
    <cellStyle name="Note 16" xfId="2207"/>
    <cellStyle name="Note 16 2" xfId="2208"/>
    <cellStyle name="Note 17" xfId="2209"/>
    <cellStyle name="Note 17 2" xfId="2210"/>
    <cellStyle name="Note 18" xfId="2211"/>
    <cellStyle name="Note 18 2" xfId="2212"/>
    <cellStyle name="Note 19" xfId="2213"/>
    <cellStyle name="Note 19 2" xfId="2214"/>
    <cellStyle name="Note 2" xfId="2215"/>
    <cellStyle name="Note 2 2" xfId="2216"/>
    <cellStyle name="Note 2 2 2" xfId="2217"/>
    <cellStyle name="Note 2 2 2 2" xfId="2218"/>
    <cellStyle name="Note 2 2 2 2 2" xfId="17765"/>
    <cellStyle name="Note 2 2 3" xfId="2219"/>
    <cellStyle name="Note 2 2 3 2" xfId="17766"/>
    <cellStyle name="Note 2 2 4" xfId="2220"/>
    <cellStyle name="Note 2 3" xfId="2221"/>
    <cellStyle name="Note 2 3 2" xfId="2222"/>
    <cellStyle name="Note 2 3 2 2" xfId="17767"/>
    <cellStyle name="Note 2 4" xfId="2223"/>
    <cellStyle name="Note 2 4 2" xfId="17768"/>
    <cellStyle name="Note 2 4 3" xfId="17769"/>
    <cellStyle name="Note 2 5" xfId="2224"/>
    <cellStyle name="Note 2 5 2" xfId="17770"/>
    <cellStyle name="Note 20" xfId="2225"/>
    <cellStyle name="Note 20 2" xfId="2226"/>
    <cellStyle name="Note 21" xfId="2227"/>
    <cellStyle name="Note 22" xfId="2228"/>
    <cellStyle name="Note 23" xfId="2229"/>
    <cellStyle name="Note 24" xfId="2230"/>
    <cellStyle name="Note 3" xfId="2231"/>
    <cellStyle name="Note 3 2" xfId="2232"/>
    <cellStyle name="Note 3 2 2" xfId="2233"/>
    <cellStyle name="Note 3 2 2 2" xfId="2234"/>
    <cellStyle name="Note 3 2 3" xfId="2235"/>
    <cellStyle name="Note 3 3" xfId="2236"/>
    <cellStyle name="Note 3 3 2" xfId="2237"/>
    <cellStyle name="Note 3 4" xfId="2238"/>
    <cellStyle name="Note 3 5" xfId="2239"/>
    <cellStyle name="Note 4" xfId="2240"/>
    <cellStyle name="Note 4 2" xfId="2241"/>
    <cellStyle name="Note 4 2 2" xfId="2242"/>
    <cellStyle name="Note 4 3" xfId="2243"/>
    <cellStyle name="Note 4 4" xfId="2244"/>
    <cellStyle name="Note 5" xfId="2245"/>
    <cellStyle name="Note 5 2" xfId="2246"/>
    <cellStyle name="Note 5 2 2" xfId="2247"/>
    <cellStyle name="Note 5 3" xfId="2248"/>
    <cellStyle name="Note 5 4" xfId="2249"/>
    <cellStyle name="Note 6" xfId="2250"/>
    <cellStyle name="Note 6 2" xfId="2251"/>
    <cellStyle name="Note 6 2 2" xfId="2252"/>
    <cellStyle name="Note 6 3" xfId="2253"/>
    <cellStyle name="Note 6 4" xfId="2254"/>
    <cellStyle name="Note 7" xfId="2255"/>
    <cellStyle name="Note 7 2" xfId="2256"/>
    <cellStyle name="Note 7 2 2" xfId="2257"/>
    <cellStyle name="Note 7 3" xfId="2258"/>
    <cellStyle name="Note 7 4" xfId="2259"/>
    <cellStyle name="Note 8" xfId="2260"/>
    <cellStyle name="Note 8 2" xfId="2261"/>
    <cellStyle name="Note 8 2 2" xfId="2262"/>
    <cellStyle name="Note 8 3" xfId="2263"/>
    <cellStyle name="Note 8 4" xfId="2264"/>
    <cellStyle name="Note 9" xfId="2265"/>
    <cellStyle name="Note 9 2" xfId="2266"/>
    <cellStyle name="Note 9 2 2" xfId="2267"/>
    <cellStyle name="Note 9 3" xfId="2268"/>
    <cellStyle name="Note 9 4" xfId="2269"/>
    <cellStyle name="Obično_ENG.30.04.2004" xfId="2270"/>
    <cellStyle name="Ôèíàíñîâûé [0]_laroux" xfId="2271"/>
    <cellStyle name="Ôèíàíñîâûé_laroux" xfId="2272"/>
    <cellStyle name="Option" xfId="2273"/>
    <cellStyle name="OptionHeading" xfId="2274"/>
    <cellStyle name="Output 1" xfId="2275"/>
    <cellStyle name="Output 2" xfId="2276"/>
    <cellStyle name="Output 2 2" xfId="2277"/>
    <cellStyle name="Output 2 2 2" xfId="2278"/>
    <cellStyle name="Output 2 3" xfId="2279"/>
    <cellStyle name="Output 3" xfId="2280"/>
    <cellStyle name="Output 3 2" xfId="2281"/>
    <cellStyle name="Output 3 2 2" xfId="2282"/>
    <cellStyle name="Output 3 3" xfId="2283"/>
    <cellStyle name="Output 4" xfId="2284"/>
    <cellStyle name="Output 4 2" xfId="2285"/>
    <cellStyle name="Output 4 2 2" xfId="2286"/>
    <cellStyle name="Output 4 3" xfId="2287"/>
    <cellStyle name="Output 5" xfId="2288"/>
    <cellStyle name="Output 5 2" xfId="2289"/>
    <cellStyle name="Output 5 2 2" xfId="2290"/>
    <cellStyle name="Output 5 3" xfId="2291"/>
    <cellStyle name="Output 6" xfId="2292"/>
    <cellStyle name="Output 6 2" xfId="2293"/>
    <cellStyle name="Output 6 2 2" xfId="2294"/>
    <cellStyle name="Output 6 3" xfId="2295"/>
    <cellStyle name="Output 7" xfId="2296"/>
    <cellStyle name="Percen - Style1" xfId="2297"/>
    <cellStyle name="Percent [0]" xfId="2298"/>
    <cellStyle name="Percent [00]" xfId="2299"/>
    <cellStyle name="Percent [2]" xfId="2300"/>
    <cellStyle name="Percent 10" xfId="2301"/>
    <cellStyle name="Percent 10 2" xfId="2302"/>
    <cellStyle name="Percent 10 2 2" xfId="2303"/>
    <cellStyle name="Percent 10 3" xfId="2304"/>
    <cellStyle name="Percent 11" xfId="2305"/>
    <cellStyle name="Percent 11 2" xfId="2306"/>
    <cellStyle name="Percent 11 2 2" xfId="17771"/>
    <cellStyle name="Percent 11 2 3" xfId="17772"/>
    <cellStyle name="Percent 12" xfId="2307"/>
    <cellStyle name="Percent 13" xfId="2308"/>
    <cellStyle name="Percent 14" xfId="2309"/>
    <cellStyle name="Percent 15" xfId="2310"/>
    <cellStyle name="Percent 16" xfId="2311"/>
    <cellStyle name="Percent 16 2" xfId="17773"/>
    <cellStyle name="Percent 17" xfId="2312"/>
    <cellStyle name="Percent 18" xfId="2313"/>
    <cellStyle name="Percent 19" xfId="2314"/>
    <cellStyle name="Percent 2" xfId="2315"/>
    <cellStyle name="Percent 2 1" xfId="2316"/>
    <cellStyle name="Percent 2 2" xfId="2317"/>
    <cellStyle name="Percent 2 2 2" xfId="2318"/>
    <cellStyle name="Percent 2 3" xfId="2319"/>
    <cellStyle name="Percent 2 4" xfId="2320"/>
    <cellStyle name="Percent 2 5" xfId="2321"/>
    <cellStyle name="Percent 2 6" xfId="2322"/>
    <cellStyle name="Percent 2 6 2" xfId="17774"/>
    <cellStyle name="Percent 2 7" xfId="2323"/>
    <cellStyle name="Percent 2_A-LD 01-2008" xfId="2324"/>
    <cellStyle name="Percent 20" xfId="2325"/>
    <cellStyle name="Percent 21" xfId="2326"/>
    <cellStyle name="Percent 22" xfId="2327"/>
    <cellStyle name="Percent 3" xfId="2328"/>
    <cellStyle name="Percent 3 2" xfId="2329"/>
    <cellStyle name="Percent 3 3" xfId="2330"/>
    <cellStyle name="Percent 3 3 2" xfId="17775"/>
    <cellStyle name="Percent 3 3 3" xfId="17776"/>
    <cellStyle name="Percent 3 4" xfId="2331"/>
    <cellStyle name="Percent 4" xfId="2332"/>
    <cellStyle name="Percent 4 2" xfId="2333"/>
    <cellStyle name="Percent 4 2 2" xfId="2334"/>
    <cellStyle name="Percent 4 2 2 2" xfId="2335"/>
    <cellStyle name="Percent 4 2 2 2 2" xfId="2336"/>
    <cellStyle name="Percent 4 2 2 2 2 2" xfId="2337"/>
    <cellStyle name="Percent 4 2 2 2 2 2 2" xfId="17777"/>
    <cellStyle name="Percent 4 2 2 2 3" xfId="2338"/>
    <cellStyle name="Percent 4 2 2 2 3 2" xfId="17778"/>
    <cellStyle name="Percent 4 2 2 3" xfId="2339"/>
    <cellStyle name="Percent 4 2 2 3 2" xfId="2340"/>
    <cellStyle name="Percent 4 2 2 3 2 2" xfId="17779"/>
    <cellStyle name="Percent 4 2 2 4" xfId="2341"/>
    <cellStyle name="Percent 4 2 2 4 2" xfId="17780"/>
    <cellStyle name="Percent 4 2 3" xfId="2342"/>
    <cellStyle name="Percent 4 2 3 2" xfId="2343"/>
    <cellStyle name="Percent 4 2 3 2 2" xfId="2344"/>
    <cellStyle name="Percent 4 2 3 2 2 2" xfId="17781"/>
    <cellStyle name="Percent 4 2 3 3" xfId="2345"/>
    <cellStyle name="Percent 4 2 3 3 2" xfId="17782"/>
    <cellStyle name="Percent 4 2 4" xfId="2346"/>
    <cellStyle name="Percent 4 2 4 2" xfId="2347"/>
    <cellStyle name="Percent 4 2 4 2 2" xfId="17783"/>
    <cellStyle name="Percent 4 2 5" xfId="2348"/>
    <cellStyle name="Percent 4 2 5 2" xfId="17784"/>
    <cellStyle name="Percent 4 2 6" xfId="17785"/>
    <cellStyle name="Percent 4 3" xfId="2349"/>
    <cellStyle name="Percent 4 3 2" xfId="2350"/>
    <cellStyle name="Percent 4 3 2 2" xfId="2351"/>
    <cellStyle name="Percent 4 3 2 2 2" xfId="2352"/>
    <cellStyle name="Percent 4 3 2 2 2 2" xfId="17786"/>
    <cellStyle name="Percent 4 3 2 3" xfId="2353"/>
    <cellStyle name="Percent 4 3 2 3 2" xfId="17787"/>
    <cellStyle name="Percent 4 3 3" xfId="2354"/>
    <cellStyle name="Percent 4 3 3 2" xfId="2355"/>
    <cellStyle name="Percent 4 3 3 2 2" xfId="17788"/>
    <cellStyle name="Percent 4 3 4" xfId="2356"/>
    <cellStyle name="Percent 4 3 4 2" xfId="17789"/>
    <cellStyle name="Percent 4 4" xfId="2357"/>
    <cellStyle name="Percent 4 4 2" xfId="2358"/>
    <cellStyle name="Percent 4 4 2 2" xfId="2359"/>
    <cellStyle name="Percent 4 4 2 2 2" xfId="17790"/>
    <cellStyle name="Percent 4 4 3" xfId="2360"/>
    <cellStyle name="Percent 4 4 3 2" xfId="17791"/>
    <cellStyle name="Percent 4 5" xfId="2361"/>
    <cellStyle name="Percent 4 5 2" xfId="2362"/>
    <cellStyle name="Percent 4 5 2 2" xfId="17792"/>
    <cellStyle name="Percent 4 6" xfId="2363"/>
    <cellStyle name="Percent 4 6 2" xfId="17793"/>
    <cellStyle name="Percent 4 7" xfId="2364"/>
    <cellStyle name="Percent 4 8" xfId="2365"/>
    <cellStyle name="Percent 4 9" xfId="17794"/>
    <cellStyle name="Percent 5" xfId="2366"/>
    <cellStyle name="Percent 5 2" xfId="2367"/>
    <cellStyle name="Percent 5 3" xfId="2368"/>
    <cellStyle name="Percent 5 4" xfId="2369"/>
    <cellStyle name="Percent 5 5" xfId="17795"/>
    <cellStyle name="Percent 6" xfId="2370"/>
    <cellStyle name="Percent 6 2" xfId="2371"/>
    <cellStyle name="Percent 6 2 2" xfId="2372"/>
    <cellStyle name="Percent 7" xfId="2373"/>
    <cellStyle name="Percent 7 2" xfId="2374"/>
    <cellStyle name="Percent 7 2 2" xfId="2375"/>
    <cellStyle name="Percent 7 2 2 2" xfId="2376"/>
    <cellStyle name="Percent 7 2 2 2 2" xfId="2377"/>
    <cellStyle name="Percent 7 2 2 2 2 2" xfId="17796"/>
    <cellStyle name="Percent 7 2 2 3" xfId="2378"/>
    <cellStyle name="Percent 7 2 2 3 2" xfId="17797"/>
    <cellStyle name="Percent 7 2 3" xfId="2379"/>
    <cellStyle name="Percent 7 2 3 2" xfId="2380"/>
    <cellStyle name="Percent 7 2 3 2 2" xfId="17798"/>
    <cellStyle name="Percent 7 2 4" xfId="2381"/>
    <cellStyle name="Percent 7 2 4 2" xfId="17799"/>
    <cellStyle name="Percent 7 3" xfId="2382"/>
    <cellStyle name="Percent 7 3 2" xfId="2383"/>
    <cellStyle name="Percent 7 3 2 2" xfId="2384"/>
    <cellStyle name="Percent 7 3 2 2 2" xfId="17800"/>
    <cellStyle name="Percent 7 3 3" xfId="2385"/>
    <cellStyle name="Percent 7 3 3 2" xfId="17801"/>
    <cellStyle name="Percent 7 4" xfId="2386"/>
    <cellStyle name="Percent 7 4 2" xfId="2387"/>
    <cellStyle name="Percent 7 4 2 2" xfId="17802"/>
    <cellStyle name="Percent 7 5" xfId="2388"/>
    <cellStyle name="Percent 7 5 2" xfId="17803"/>
    <cellStyle name="Percent 8" xfId="2389"/>
    <cellStyle name="Percent 8 2" xfId="2390"/>
    <cellStyle name="Percent 9" xfId="2391"/>
    <cellStyle name="percentage difference" xfId="2392"/>
    <cellStyle name="percentage difference 2" xfId="17804"/>
    <cellStyle name="percentage difference one decimal" xfId="2393"/>
    <cellStyle name="percentage difference one decimal 2" xfId="17805"/>
    <cellStyle name="percentage difference zero decimal" xfId="2394"/>
    <cellStyle name="percentage difference zero decimal 2" xfId="17806"/>
    <cellStyle name="Pevný" xfId="2395"/>
    <cellStyle name="Planches" xfId="2396"/>
    <cellStyle name="Planches 2" xfId="17807"/>
    <cellStyle name="Poznámka" xfId="2397"/>
    <cellStyle name="Poznámka 2" xfId="2398"/>
    <cellStyle name="Poznámka 2 2" xfId="2399"/>
    <cellStyle name="Poznámka 3" xfId="2400"/>
    <cellStyle name="Poznámka 4" xfId="2401"/>
    <cellStyle name="PrePop Currency (0)" xfId="2402"/>
    <cellStyle name="PrePop Currency (2)" xfId="2403"/>
    <cellStyle name="PrePop Units (0)" xfId="2404"/>
    <cellStyle name="PrePop Units (1)" xfId="2405"/>
    <cellStyle name="PrePop Units (2)" xfId="2406"/>
    <cellStyle name="Presentation" xfId="2407"/>
    <cellStyle name="Price" xfId="2408"/>
    <cellStyle name="Propojená buňka" xfId="2409"/>
    <cellStyle name="Publication" xfId="2410"/>
    <cellStyle name="Publication 2" xfId="17808"/>
    <cellStyle name="Ratio" xfId="2411"/>
    <cellStyle name="Ratio 2" xfId="17809"/>
    <cellStyle name="Red Text" xfId="2412"/>
    <cellStyle name="reduced" xfId="2413"/>
    <cellStyle name="soustotal" xfId="2414"/>
    <cellStyle name="soustotal 2" xfId="17810"/>
    <cellStyle name="Správně" xfId="2415"/>
    <cellStyle name="Standard_Mappe1" xfId="2416"/>
    <cellStyle name="Style 1" xfId="2417"/>
    <cellStyle name="Style 1 1" xfId="2418"/>
    <cellStyle name="Style 1 2" xfId="2419"/>
    <cellStyle name="Style 1 2 2" xfId="2420"/>
    <cellStyle name="Style 1 3" xfId="2421"/>
    <cellStyle name="Style 1_A-LD 01-2008" xfId="2422"/>
    <cellStyle name="Style 21" xfId="2423"/>
    <cellStyle name="Style 22" xfId="2424"/>
    <cellStyle name="Style 23" xfId="2425"/>
    <cellStyle name="Style 24" xfId="2426"/>
    <cellStyle name="Style 25" xfId="2427"/>
    <cellStyle name="Style 26" xfId="2428"/>
    <cellStyle name="Style 26 2" xfId="2429"/>
    <cellStyle name="Style 26 2 2" xfId="2430"/>
    <cellStyle name="Style 26 3" xfId="2431"/>
    <cellStyle name="Style 26 3 2" xfId="2432"/>
    <cellStyle name="Style 26 4" xfId="2433"/>
    <cellStyle name="Style 26 5" xfId="2434"/>
    <cellStyle name="Style 26 6" xfId="2435"/>
    <cellStyle name="Style 27" xfId="2436"/>
    <cellStyle name="Style 28" xfId="2437"/>
    <cellStyle name="Style 29" xfId="2438"/>
    <cellStyle name="Style 30" xfId="2439"/>
    <cellStyle name="Style 31" xfId="2440"/>
    <cellStyle name="Style 32" xfId="2441"/>
    <cellStyle name="Style 33" xfId="2442"/>
    <cellStyle name="Style 34" xfId="2443"/>
    <cellStyle name="Style 35" xfId="2444"/>
    <cellStyle name="Style 36" xfId="2445"/>
    <cellStyle name="Text" xfId="2446"/>
    <cellStyle name="Text 2" xfId="17811"/>
    <cellStyle name="Text Indent A" xfId="2447"/>
    <cellStyle name="Text Indent B" xfId="2448"/>
    <cellStyle name="Text Indent C" xfId="2449"/>
    <cellStyle name="Text upozornění" xfId="2450"/>
    <cellStyle name="th" xfId="2451"/>
    <cellStyle name="th 2" xfId="17812"/>
    <cellStyle name="Title 1" xfId="2452"/>
    <cellStyle name="Title 2" xfId="2453"/>
    <cellStyle name="Title 2 2" xfId="2454"/>
    <cellStyle name="Title 3" xfId="2455"/>
    <cellStyle name="Title 4" xfId="2456"/>
    <cellStyle name="Title 5" xfId="2457"/>
    <cellStyle name="Title 6" xfId="2458"/>
    <cellStyle name="Title 7" xfId="2459"/>
    <cellStyle name="TopGrey" xfId="2460"/>
    <cellStyle name="Total 1" xfId="2461"/>
    <cellStyle name="Total 2" xfId="2462"/>
    <cellStyle name="Total 2 2" xfId="2463"/>
    <cellStyle name="Total 2 2 2" xfId="2464"/>
    <cellStyle name="Total 2 3" xfId="2465"/>
    <cellStyle name="Total 2 4" xfId="2466"/>
    <cellStyle name="Total 3" xfId="2467"/>
    <cellStyle name="Total 3 2" xfId="2468"/>
    <cellStyle name="Total 3 2 2" xfId="2469"/>
    <cellStyle name="Total 3 3" xfId="2470"/>
    <cellStyle name="Total 4" xfId="2471"/>
    <cellStyle name="Total 4 2" xfId="2472"/>
    <cellStyle name="Total 4 2 2" xfId="2473"/>
    <cellStyle name="Total 4 3" xfId="2474"/>
    <cellStyle name="Total 5" xfId="2475"/>
    <cellStyle name="Total 5 2" xfId="2476"/>
    <cellStyle name="Total 5 2 2" xfId="2477"/>
    <cellStyle name="Total 5 3" xfId="2478"/>
    <cellStyle name="Total 6" xfId="2479"/>
    <cellStyle name="Total 6 2" xfId="2480"/>
    <cellStyle name="Total 6 2 2" xfId="2481"/>
    <cellStyle name="Total 6 3" xfId="2482"/>
    <cellStyle name="Total 7" xfId="2483"/>
    <cellStyle name="Unit" xfId="2484"/>
    <cellStyle name="Vertical" xfId="2485"/>
    <cellStyle name="Vstup" xfId="2486"/>
    <cellStyle name="Vstup 2" xfId="2487"/>
    <cellStyle name="Vstup 2 2" xfId="2488"/>
    <cellStyle name="Vstup 3" xfId="2489"/>
    <cellStyle name="Vstup 4" xfId="2490"/>
    <cellStyle name="Výpočet" xfId="2491"/>
    <cellStyle name="Výpočet 2" xfId="2492"/>
    <cellStyle name="Výpočet 2 2" xfId="2493"/>
    <cellStyle name="Výpočet 3" xfId="2494"/>
    <cellStyle name="Výpočet 4" xfId="2495"/>
    <cellStyle name="Výstup" xfId="2496"/>
    <cellStyle name="Výstup 2" xfId="2497"/>
    <cellStyle name="Výstup 2 2" xfId="2498"/>
    <cellStyle name="Výstup 3" xfId="2499"/>
    <cellStyle name="Výstup 4" xfId="2500"/>
    <cellStyle name="Vysvětlující text" xfId="2501"/>
    <cellStyle name="Währung [0]_MI2.xls Diagramm 1" xfId="2502"/>
    <cellStyle name="Währung_MI2.xls Diagramm 1" xfId="2503"/>
    <cellStyle name="Warning Text 1" xfId="2504"/>
    <cellStyle name="Warning Text 2" xfId="2505"/>
    <cellStyle name="Warning Text 2 2" xfId="2506"/>
    <cellStyle name="Warning Text 3" xfId="2507"/>
    <cellStyle name="Warning Text 4" xfId="2508"/>
    <cellStyle name="Warning Text 5" xfId="2509"/>
    <cellStyle name="Warning Text 6" xfId="2510"/>
    <cellStyle name="Záhlaví 1" xfId="2511"/>
    <cellStyle name="Záhlaví 2" xfId="2512"/>
    <cellStyle name="zero" xfId="2513"/>
    <cellStyle name="Zvýraznění 1" xfId="2514"/>
    <cellStyle name="Zvýraznění 2" xfId="2515"/>
    <cellStyle name="Zvýraznění 3" xfId="2516"/>
    <cellStyle name="Zvýraznění 4" xfId="2517"/>
    <cellStyle name="Zvýraznění 5" xfId="2518"/>
    <cellStyle name="Zvýraznění 6" xfId="2519"/>
    <cellStyle name="ДАТА" xfId="2520"/>
    <cellStyle name="ДАТА 2" xfId="17813"/>
    <cellStyle name="ДЕНЕЖНЫЙ_BOPENGC" xfId="2521"/>
    <cellStyle name="ЗАГОЛОВОК1" xfId="2522"/>
    <cellStyle name="ЗАГОЛОВОК1 2" xfId="17814"/>
    <cellStyle name="ЗАГОЛОВОК2" xfId="2523"/>
    <cellStyle name="ЗАГОЛОВОК2 2" xfId="17815"/>
    <cellStyle name="Зарез 2" xfId="2524"/>
    <cellStyle name="ИТОГОВЫЙ" xfId="2525"/>
    <cellStyle name="ИТОГОВЫЙ 2" xfId="17816"/>
    <cellStyle name="Нормалан 2" xfId="2526"/>
    <cellStyle name="Нормалан 2 2" xfId="17817"/>
    <cellStyle name="Нормалан 2 2 2" xfId="17818"/>
    <cellStyle name="Нормалан 2 3" xfId="17819"/>
    <cellStyle name="Нормалан 3" xfId="2527"/>
    <cellStyle name="Нормалан 3 2" xfId="17820"/>
    <cellStyle name="Нормалан 4" xfId="2528"/>
    <cellStyle name="Нормалан 5" xfId="2529"/>
    <cellStyle name="Обычный_BOPENGC" xfId="2530"/>
    <cellStyle name="ПРОЦЕНТНЫЙ_BOPENGC" xfId="2531"/>
    <cellStyle name="ТЕКСТ" xfId="2532"/>
    <cellStyle name="ТЕКСТ 2" xfId="17821"/>
    <cellStyle name="ФИКСИРОВАННЫЙ" xfId="2533"/>
    <cellStyle name="ФИКСИРОВАННЫЙ 2" xfId="17822"/>
    <cellStyle name="ФИНАНСОВЫЙ_BOPENGC" xfId="2534"/>
  </cellStyles>
  <dxfs count="0"/>
  <tableStyles count="0" defaultTableStyle="TableStyleMedium2" defaultPivotStyle="PivotStyleLight16"/>
  <colors>
    <mruColors>
      <color rgb="FFFF818D"/>
      <color rgb="FFDCDCDC"/>
      <color rgb="FFC0C0C0"/>
      <color rgb="FF953735"/>
      <color rgb="FF9A9B9C"/>
      <color rgb="FF5E6A71"/>
      <color rgb="FFA0CFEB"/>
      <color rgb="FF0073CF"/>
      <color rgb="FF4F81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externalLink" Target="externalLinks/externalLink10.xml"/><Relationship Id="rId18" Type="http://schemas.openxmlformats.org/officeDocument/2006/relationships/externalLink" Target="externalLinks/externalLink15.xml"/><Relationship Id="rId26" Type="http://schemas.openxmlformats.org/officeDocument/2006/relationships/externalLink" Target="externalLinks/externalLink23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8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17" Type="http://schemas.openxmlformats.org/officeDocument/2006/relationships/externalLink" Target="externalLinks/externalLink14.xml"/><Relationship Id="rId25" Type="http://schemas.openxmlformats.org/officeDocument/2006/relationships/externalLink" Target="externalLinks/externalLink2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3.xml"/><Relationship Id="rId20" Type="http://schemas.openxmlformats.org/officeDocument/2006/relationships/externalLink" Target="externalLinks/externalLink17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24" Type="http://schemas.openxmlformats.org/officeDocument/2006/relationships/externalLink" Target="externalLinks/externalLink21.xml"/><Relationship Id="rId32" Type="http://schemas.openxmlformats.org/officeDocument/2006/relationships/calcChain" Target="calcChain.xml"/><Relationship Id="rId5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2.xml"/><Relationship Id="rId23" Type="http://schemas.openxmlformats.org/officeDocument/2006/relationships/externalLink" Target="externalLinks/externalLink20.xml"/><Relationship Id="rId28" Type="http://schemas.openxmlformats.org/officeDocument/2006/relationships/externalLink" Target="externalLinks/externalLink25.xml"/><Relationship Id="rId10" Type="http://schemas.openxmlformats.org/officeDocument/2006/relationships/externalLink" Target="externalLinks/externalLink7.xml"/><Relationship Id="rId19" Type="http://schemas.openxmlformats.org/officeDocument/2006/relationships/externalLink" Target="externalLinks/externalLink16.xml"/><Relationship Id="rId31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externalLink" Target="externalLinks/externalLink11.xml"/><Relationship Id="rId22" Type="http://schemas.openxmlformats.org/officeDocument/2006/relationships/externalLink" Target="externalLinks/externalLink19.xml"/><Relationship Id="rId27" Type="http://schemas.openxmlformats.org/officeDocument/2006/relationships/externalLink" Target="externalLinks/externalLink24.xml"/><Relationship Id="rId30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860070864517527E-2"/>
          <c:y val="0.16080305179243898"/>
          <c:w val="0.79312643772199565"/>
          <c:h val="0.44015780636116136"/>
        </c:manualLayout>
      </c:layout>
      <c:areaChart>
        <c:grouping val="standard"/>
        <c:varyColors val="0"/>
        <c:ser>
          <c:idx val="1"/>
          <c:order val="3"/>
          <c:tx>
            <c:v>Kризни период*</c:v>
          </c:tx>
          <c:spPr>
            <a:solidFill>
              <a:srgbClr val="FF818D">
                <a:alpha val="50000"/>
              </a:srgbClr>
            </a:solidFill>
          </c:spPr>
          <c:val>
            <c:numLit>
              <c:formatCode>General</c:formatCode>
              <c:ptCount val="1"/>
              <c:pt idx="0">
                <c:v>1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EA7-49CA-B4DB-851CEBEB90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9792640"/>
        <c:axId val="109806720"/>
      </c:areaChart>
      <c:barChart>
        <c:barDir val="col"/>
        <c:grouping val="clustered"/>
        <c:varyColors val="0"/>
        <c:ser>
          <c:idx val="3"/>
          <c:order val="1"/>
          <c:tx>
            <c:strRef>
              <c:f>'Графикон О.1.1'!$L$13</c:f>
              <c:strCache>
                <c:ptCount val="1"/>
                <c:pt idx="0">
                  <c:v>Јаз (д.с.)</c:v>
                </c:pt>
              </c:strCache>
            </c:strRef>
          </c:tx>
          <c:spPr>
            <a:solidFill>
              <a:srgbClr val="9A9B9C"/>
            </a:solidFill>
          </c:spPr>
          <c:invertIfNegative val="0"/>
          <c:cat>
            <c:multiLvlStrRef>
              <c:f>[25]Sheet1!$A$3:$B$61</c:f>
              <c:multiLvlStrCache>
                <c:ptCount val="59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  <c:pt idx="21">
                    <c:v>I</c:v>
                  </c:pt>
                  <c:pt idx="22">
                    <c:v>II</c:v>
                  </c:pt>
                  <c:pt idx="23">
                    <c:v>III</c:v>
                  </c:pt>
                  <c:pt idx="24">
                    <c:v>IV</c:v>
                  </c:pt>
                  <c:pt idx="25">
                    <c:v>I</c:v>
                  </c:pt>
                  <c:pt idx="26">
                    <c:v>II</c:v>
                  </c:pt>
                  <c:pt idx="27">
                    <c:v>III</c:v>
                  </c:pt>
                  <c:pt idx="28">
                    <c:v>IV</c:v>
                  </c:pt>
                  <c:pt idx="29">
                    <c:v>I</c:v>
                  </c:pt>
                  <c:pt idx="30">
                    <c:v>II</c:v>
                  </c:pt>
                  <c:pt idx="31">
                    <c:v>III</c:v>
                  </c:pt>
                  <c:pt idx="32">
                    <c:v>IV</c:v>
                  </c:pt>
                  <c:pt idx="33">
                    <c:v>I</c:v>
                  </c:pt>
                  <c:pt idx="34">
                    <c:v>II</c:v>
                  </c:pt>
                  <c:pt idx="35">
                    <c:v>III</c:v>
                  </c:pt>
                  <c:pt idx="36">
                    <c:v>IV</c:v>
                  </c:pt>
                  <c:pt idx="37">
                    <c:v>I</c:v>
                  </c:pt>
                  <c:pt idx="38">
                    <c:v>II</c:v>
                  </c:pt>
                  <c:pt idx="39">
                    <c:v>III</c:v>
                  </c:pt>
                  <c:pt idx="40">
                    <c:v>IV</c:v>
                  </c:pt>
                  <c:pt idx="41">
                    <c:v>I</c:v>
                  </c:pt>
                  <c:pt idx="42">
                    <c:v>II</c:v>
                  </c:pt>
                  <c:pt idx="43">
                    <c:v>III</c:v>
                  </c:pt>
                  <c:pt idx="44">
                    <c:v>IV</c:v>
                  </c:pt>
                  <c:pt idx="45">
                    <c:v>I</c:v>
                  </c:pt>
                  <c:pt idx="46">
                    <c:v>II</c:v>
                  </c:pt>
                  <c:pt idx="47">
                    <c:v>III</c:v>
                  </c:pt>
                  <c:pt idx="48">
                    <c:v>IV</c:v>
                  </c:pt>
                  <c:pt idx="49">
                    <c:v>I</c:v>
                  </c:pt>
                  <c:pt idx="50">
                    <c:v>II</c:v>
                  </c:pt>
                  <c:pt idx="51">
                    <c:v>III</c:v>
                  </c:pt>
                  <c:pt idx="52">
                    <c:v>IV</c:v>
                  </c:pt>
                  <c:pt idx="53">
                    <c:v>I</c:v>
                  </c:pt>
                  <c:pt idx="54">
                    <c:v>II</c:v>
                  </c:pt>
                  <c:pt idx="55">
                    <c:v>III</c:v>
                  </c:pt>
                  <c:pt idx="56">
                    <c:v>IV</c:v>
                  </c:pt>
                  <c:pt idx="57">
                    <c:v>I</c:v>
                  </c:pt>
                  <c:pt idx="58">
                    <c:v>II</c:v>
                  </c:pt>
                </c:lvl>
                <c:lvl>
                  <c:pt idx="0">
                    <c:v>2001</c:v>
                  </c:pt>
                  <c:pt idx="1">
                    <c:v>2002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2003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2004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2005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2006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2007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2008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2009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2010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2011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2012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2013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2014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2015</c:v>
                  </c:pt>
                  <c:pt idx="54">
                    <c:v>0</c:v>
                  </c:pt>
                  <c:pt idx="55">
                    <c:v>0</c:v>
                  </c:pt>
                  <c:pt idx="56">
                    <c:v>0</c:v>
                  </c:pt>
                  <c:pt idx="57">
                    <c:v>2016</c:v>
                  </c:pt>
                  <c:pt idx="58">
                    <c:v>0</c:v>
                  </c:pt>
                </c:lvl>
              </c:multiLvlStrCache>
            </c:multiLvlStrRef>
          </c:cat>
          <c:val>
            <c:numRef>
              <c:f>'Графикон О.1.1'!$L$14:$L$78</c:f>
              <c:numCache>
                <c:formatCode>General</c:formatCode>
                <c:ptCount val="65"/>
                <c:pt idx="0">
                  <c:v>1.2456032045804477E-5</c:v>
                </c:pt>
                <c:pt idx="1">
                  <c:v>-1.1575850340506122E-5</c:v>
                </c:pt>
                <c:pt idx="2">
                  <c:v>-5.3053002773578939E-2</c:v>
                </c:pt>
                <c:pt idx="3">
                  <c:v>0.33510948924029371</c:v>
                </c:pt>
                <c:pt idx="4">
                  <c:v>0.49241708672325046</c:v>
                </c:pt>
                <c:pt idx="5">
                  <c:v>-0.2157414443115222</c:v>
                </c:pt>
                <c:pt idx="6">
                  <c:v>-0.54324813655485826</c:v>
                </c:pt>
                <c:pt idx="7">
                  <c:v>-0.34048845288500829</c:v>
                </c:pt>
                <c:pt idx="8">
                  <c:v>-0.36182481412826206</c:v>
                </c:pt>
                <c:pt idx="9">
                  <c:v>-0.61818550054196564</c:v>
                </c:pt>
                <c:pt idx="10">
                  <c:v>-0.19278496348031737</c:v>
                </c:pt>
                <c:pt idx="11">
                  <c:v>-2.7700743628770397E-2</c:v>
                </c:pt>
                <c:pt idx="12">
                  <c:v>9.4207759204067543E-2</c:v>
                </c:pt>
                <c:pt idx="13">
                  <c:v>0.43233120632957878</c:v>
                </c:pt>
                <c:pt idx="14">
                  <c:v>0.68691817104345176</c:v>
                </c:pt>
                <c:pt idx="15">
                  <c:v>1.7115812632195677</c:v>
                </c:pt>
                <c:pt idx="16">
                  <c:v>3.3224202273783519</c:v>
                </c:pt>
                <c:pt idx="17">
                  <c:v>2.5847455014612919</c:v>
                </c:pt>
                <c:pt idx="18">
                  <c:v>3.2520820152419603</c:v>
                </c:pt>
                <c:pt idx="19">
                  <c:v>4.3194608862734114</c:v>
                </c:pt>
                <c:pt idx="20">
                  <c:v>4.0203743501033102</c:v>
                </c:pt>
                <c:pt idx="21">
                  <c:v>4.5391218326941996</c:v>
                </c:pt>
                <c:pt idx="22">
                  <c:v>7.5709727867822991</c:v>
                </c:pt>
                <c:pt idx="23">
                  <c:v>8.4745552078726192</c:v>
                </c:pt>
                <c:pt idx="24">
                  <c:v>9.8253829731106279</c:v>
                </c:pt>
                <c:pt idx="25">
                  <c:v>9.6930970248373001</c:v>
                </c:pt>
                <c:pt idx="26">
                  <c:v>10.784340876718844</c:v>
                </c:pt>
                <c:pt idx="27">
                  <c:v>12.157317235184848</c:v>
                </c:pt>
                <c:pt idx="28">
                  <c:v>10.282836759994964</c:v>
                </c:pt>
                <c:pt idx="29">
                  <c:v>7.5465993838756873</c:v>
                </c:pt>
                <c:pt idx="30">
                  <c:v>3.3535976273277868</c:v>
                </c:pt>
                <c:pt idx="31">
                  <c:v>0.43792552605411572</c:v>
                </c:pt>
                <c:pt idx="32">
                  <c:v>-0.83554154991269058</c:v>
                </c:pt>
                <c:pt idx="33">
                  <c:v>-2.7285017630785831</c:v>
                </c:pt>
                <c:pt idx="34">
                  <c:v>-3.5694163712744995</c:v>
                </c:pt>
                <c:pt idx="35">
                  <c:v>-5.1437715772010648</c:v>
                </c:pt>
                <c:pt idx="36">
                  <c:v>-6.5495633811817981</c:v>
                </c:pt>
                <c:pt idx="37">
                  <c:v>-9.1440070622741274</c:v>
                </c:pt>
                <c:pt idx="38">
                  <c:v>-10.166331340658047</c:v>
                </c:pt>
                <c:pt idx="39">
                  <c:v>-10.118325282976784</c:v>
                </c:pt>
                <c:pt idx="40">
                  <c:v>-10.381066398596545</c:v>
                </c:pt>
                <c:pt idx="41">
                  <c:v>-9.9093907777038055</c:v>
                </c:pt>
                <c:pt idx="42">
                  <c:v>-11.177326482613495</c:v>
                </c:pt>
                <c:pt idx="43">
                  <c:v>-12.742793621530637</c:v>
                </c:pt>
                <c:pt idx="44">
                  <c:v>-14.998419031934461</c:v>
                </c:pt>
                <c:pt idx="45">
                  <c:v>-16.635654345662644</c:v>
                </c:pt>
                <c:pt idx="46">
                  <c:v>-17.48887478272016</c:v>
                </c:pt>
                <c:pt idx="47">
                  <c:v>-17.808219749256466</c:v>
                </c:pt>
                <c:pt idx="48">
                  <c:v>-18.478824458632261</c:v>
                </c:pt>
                <c:pt idx="49">
                  <c:v>-18.994119226039459</c:v>
                </c:pt>
                <c:pt idx="50">
                  <c:v>-18.765536057754971</c:v>
                </c:pt>
                <c:pt idx="51">
                  <c:v>-18.332600658441578</c:v>
                </c:pt>
                <c:pt idx="52">
                  <c:v>-18.923661552506502</c:v>
                </c:pt>
                <c:pt idx="53">
                  <c:v>-17.905615903833876</c:v>
                </c:pt>
                <c:pt idx="54">
                  <c:v>-17.664565505698192</c:v>
                </c:pt>
                <c:pt idx="55">
                  <c:v>-17.431724675655687</c:v>
                </c:pt>
                <c:pt idx="56">
                  <c:v>-16.528752339227538</c:v>
                </c:pt>
                <c:pt idx="57">
                  <c:v>-17.819703894688644</c:v>
                </c:pt>
                <c:pt idx="58">
                  <c:v>-16.719486879947354</c:v>
                </c:pt>
                <c:pt idx="59">
                  <c:v>-15.780619370952564</c:v>
                </c:pt>
                <c:pt idx="60">
                  <c:v>-16.413717291419374</c:v>
                </c:pt>
                <c:pt idx="61">
                  <c:v>-16.264640271312757</c:v>
                </c:pt>
                <c:pt idx="62">
                  <c:v>-15.475578480336267</c:v>
                </c:pt>
                <c:pt idx="63">
                  <c:v>-12.928687651355133</c:v>
                </c:pt>
                <c:pt idx="64">
                  <c:v>-13.250124429280092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EA7-49CA-B4DB-851CEBEB90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"/>
        <c:axId val="109818240"/>
        <c:axId val="109808256"/>
      </c:barChart>
      <c:lineChart>
        <c:grouping val="standard"/>
        <c:varyColors val="0"/>
        <c:ser>
          <c:idx val="0"/>
          <c:order val="0"/>
          <c:tx>
            <c:strRef>
              <c:f>'Графикон О.1.1'!$J$13</c:f>
              <c:strCache>
                <c:ptCount val="1"/>
                <c:pt idx="0">
                  <c:v>Учешће укупних кредита у БДП-у (л.с.)
</c:v>
                </c:pt>
              </c:strCache>
            </c:strRef>
          </c:tx>
          <c:spPr>
            <a:ln w="22225">
              <a:solidFill>
                <a:srgbClr val="0073CF"/>
              </a:solidFill>
            </a:ln>
          </c:spPr>
          <c:marker>
            <c:symbol val="none"/>
          </c:marker>
          <c:cat>
            <c:strRef>
              <c:f>'Графикон О.1.1'!$I$14:$I$78</c:f>
              <c:strCache>
                <c:ptCount val="65"/>
                <c:pt idx="0">
                  <c:v>IV
2001.</c:v>
                </c:pt>
                <c:pt idx="1">
                  <c:v>I</c:v>
                </c:pt>
                <c:pt idx="2">
                  <c:v>II</c:v>
                </c:pt>
                <c:pt idx="3">
                  <c:v>III</c:v>
                </c:pt>
                <c:pt idx="4">
                  <c:v>IV
2002.</c:v>
                </c:pt>
                <c:pt idx="5">
                  <c:v>I</c:v>
                </c:pt>
                <c:pt idx="6">
                  <c:v>II</c:v>
                </c:pt>
                <c:pt idx="7">
                  <c:v>III</c:v>
                </c:pt>
                <c:pt idx="8">
                  <c:v>IV
2003.</c:v>
                </c:pt>
                <c:pt idx="9">
                  <c:v>I</c:v>
                </c:pt>
                <c:pt idx="10">
                  <c:v>II</c:v>
                </c:pt>
                <c:pt idx="11">
                  <c:v>III</c:v>
                </c:pt>
                <c:pt idx="12">
                  <c:v>IV
2004.</c:v>
                </c:pt>
                <c:pt idx="13">
                  <c:v>I</c:v>
                </c:pt>
                <c:pt idx="14">
                  <c:v>II</c:v>
                </c:pt>
                <c:pt idx="15">
                  <c:v>III</c:v>
                </c:pt>
                <c:pt idx="16">
                  <c:v>IV
2005.</c:v>
                </c:pt>
                <c:pt idx="17">
                  <c:v>I</c:v>
                </c:pt>
                <c:pt idx="18">
                  <c:v>II</c:v>
                </c:pt>
                <c:pt idx="19">
                  <c:v>III</c:v>
                </c:pt>
                <c:pt idx="20">
                  <c:v>IV
2006.</c:v>
                </c:pt>
                <c:pt idx="21">
                  <c:v>I</c:v>
                </c:pt>
                <c:pt idx="22">
                  <c:v>II</c:v>
                </c:pt>
                <c:pt idx="23">
                  <c:v>III</c:v>
                </c:pt>
                <c:pt idx="24">
                  <c:v>IV
2007.</c:v>
                </c:pt>
                <c:pt idx="25">
                  <c:v>I</c:v>
                </c:pt>
                <c:pt idx="26">
                  <c:v>II</c:v>
                </c:pt>
                <c:pt idx="27">
                  <c:v>III</c:v>
                </c:pt>
                <c:pt idx="28">
                  <c:v>IV
2008.</c:v>
                </c:pt>
                <c:pt idx="29">
                  <c:v>I</c:v>
                </c:pt>
                <c:pt idx="30">
                  <c:v>II</c:v>
                </c:pt>
                <c:pt idx="31">
                  <c:v>III</c:v>
                </c:pt>
                <c:pt idx="32">
                  <c:v>IV
2009.</c:v>
                </c:pt>
                <c:pt idx="33">
                  <c:v>I</c:v>
                </c:pt>
                <c:pt idx="34">
                  <c:v>II</c:v>
                </c:pt>
                <c:pt idx="35">
                  <c:v>III</c:v>
                </c:pt>
                <c:pt idx="36">
                  <c:v>IV
2010.</c:v>
                </c:pt>
                <c:pt idx="37">
                  <c:v>I</c:v>
                </c:pt>
                <c:pt idx="38">
                  <c:v>II</c:v>
                </c:pt>
                <c:pt idx="39">
                  <c:v>III</c:v>
                </c:pt>
                <c:pt idx="40">
                  <c:v>IV
2011.</c:v>
                </c:pt>
                <c:pt idx="41">
                  <c:v>I</c:v>
                </c:pt>
                <c:pt idx="42">
                  <c:v>II</c:v>
                </c:pt>
                <c:pt idx="43">
                  <c:v>III</c:v>
                </c:pt>
                <c:pt idx="44">
                  <c:v>IV
2012.</c:v>
                </c:pt>
                <c:pt idx="45">
                  <c:v>I</c:v>
                </c:pt>
                <c:pt idx="46">
                  <c:v>II</c:v>
                </c:pt>
                <c:pt idx="47">
                  <c:v>III</c:v>
                </c:pt>
                <c:pt idx="48">
                  <c:v>IV
2013.</c:v>
                </c:pt>
                <c:pt idx="49">
                  <c:v>I</c:v>
                </c:pt>
                <c:pt idx="50">
                  <c:v>II</c:v>
                </c:pt>
                <c:pt idx="51">
                  <c:v>III</c:v>
                </c:pt>
                <c:pt idx="52">
                  <c:v>IV
2014.</c:v>
                </c:pt>
                <c:pt idx="53">
                  <c:v>I</c:v>
                </c:pt>
                <c:pt idx="54">
                  <c:v>II</c:v>
                </c:pt>
                <c:pt idx="55">
                  <c:v>III</c:v>
                </c:pt>
                <c:pt idx="56">
                  <c:v>IV
2015.</c:v>
                </c:pt>
                <c:pt idx="57">
                  <c:v>I</c:v>
                </c:pt>
                <c:pt idx="58">
                  <c:v>II</c:v>
                </c:pt>
                <c:pt idx="59">
                  <c:v>III</c:v>
                </c:pt>
                <c:pt idx="60">
                  <c:v>IV
2016.</c:v>
                </c:pt>
                <c:pt idx="61">
                  <c:v>I</c:v>
                </c:pt>
                <c:pt idx="62">
                  <c:v>II</c:v>
                </c:pt>
                <c:pt idx="63">
                  <c:v>III</c:v>
                </c:pt>
                <c:pt idx="64">
                  <c:v>IV
2017.</c:v>
                </c:pt>
              </c:strCache>
            </c:strRef>
          </c:cat>
          <c:val>
            <c:numRef>
              <c:f>'Графикон О.1.1'!$J$14:$J$78</c:f>
              <c:numCache>
                <c:formatCode>0.0</c:formatCode>
                <c:ptCount val="65"/>
                <c:pt idx="0">
                  <c:v>12.454368031676445</c:v>
                </c:pt>
                <c:pt idx="1">
                  <c:v>13.33267296012996</c:v>
                </c:pt>
                <c:pt idx="2">
                  <c:v>13.892719425148922</c:v>
                </c:pt>
                <c:pt idx="3">
                  <c:v>15.781997861382195</c:v>
                </c:pt>
                <c:pt idx="4">
                  <c:v>17.732236851404849</c:v>
                </c:pt>
                <c:pt idx="5">
                  <c:v>18.087275146629079</c:v>
                </c:pt>
                <c:pt idx="6">
                  <c:v>18.524737268292842</c:v>
                </c:pt>
                <c:pt idx="7">
                  <c:v>19.61142151702629</c:v>
                </c:pt>
                <c:pt idx="8">
                  <c:v>20.448889067593537</c:v>
                </c:pt>
                <c:pt idx="9">
                  <c:v>20.905964734165934</c:v>
                </c:pt>
                <c:pt idx="10">
                  <c:v>22.229586480736284</c:v>
                </c:pt>
                <c:pt idx="11">
                  <c:v>23.358424821891731</c:v>
                </c:pt>
                <c:pt idx="12">
                  <c:v>24.489852097522867</c:v>
                </c:pt>
                <c:pt idx="13">
                  <c:v>25.95577533216008</c:v>
                </c:pt>
                <c:pt idx="14">
                  <c:v>27.424089231480451</c:v>
                </c:pt>
                <c:pt idx="15">
                  <c:v>29.971694494025868</c:v>
                </c:pt>
                <c:pt idx="16">
                  <c:v>33.563039796339353</c:v>
                </c:pt>
                <c:pt idx="17">
                  <c:v>34.64055743721449</c:v>
                </c:pt>
                <c:pt idx="18">
                  <c:v>37.301675984003062</c:v>
                </c:pt>
                <c:pt idx="19">
                  <c:v>40.625786970056808</c:v>
                </c:pt>
                <c:pt idx="20">
                  <c:v>42.541937247253408</c:v>
                </c:pt>
                <c:pt idx="21">
                  <c:v>45.4018271573769</c:v>
                </c:pt>
                <c:pt idx="22">
                  <c:v>51.386558756834802</c:v>
                </c:pt>
                <c:pt idx="23">
                  <c:v>55.442017716906122</c:v>
                </c:pt>
                <c:pt idx="24">
                  <c:v>60.216874098494429</c:v>
                </c:pt>
                <c:pt idx="25">
                  <c:v>63.520158929058198</c:v>
                </c:pt>
                <c:pt idx="26">
                  <c:v>68.256742705705847</c:v>
                </c:pt>
                <c:pt idx="27">
                  <c:v>73.523412844932452</c:v>
                </c:pt>
                <c:pt idx="28">
                  <c:v>75.293002516812464</c:v>
                </c:pt>
                <c:pt idx="29">
                  <c:v>75.828484787034583</c:v>
                </c:pt>
                <c:pt idx="30">
                  <c:v>74.334805763934384</c:v>
                </c:pt>
                <c:pt idx="31">
                  <c:v>73.728876687909718</c:v>
                </c:pt>
                <c:pt idx="32">
                  <c:v>74.598072663777913</c:v>
                </c:pt>
                <c:pt idx="33">
                  <c:v>74.60389242395361</c:v>
                </c:pt>
                <c:pt idx="34">
                  <c:v>75.5518763472666</c:v>
                </c:pt>
                <c:pt idx="35">
                  <c:v>75.569761928061737</c:v>
                </c:pt>
                <c:pt idx="36">
                  <c:v>75.581937159452707</c:v>
                </c:pt>
                <c:pt idx="37">
                  <c:v>74.097967881769378</c:v>
                </c:pt>
                <c:pt idx="38">
                  <c:v>74.056825607233051</c:v>
                </c:pt>
                <c:pt idx="39">
                  <c:v>75.074241007586721</c:v>
                </c:pt>
                <c:pt idx="40">
                  <c:v>75.736806316544161</c:v>
                </c:pt>
                <c:pt idx="41">
                  <c:v>77.166098733406699</c:v>
                </c:pt>
                <c:pt idx="42">
                  <c:v>76.71293939485831</c:v>
                </c:pt>
                <c:pt idx="43">
                  <c:v>75.791432076298562</c:v>
                </c:pt>
                <c:pt idx="44">
                  <c:v>73.943873642664244</c:v>
                </c:pt>
                <c:pt idx="45">
                  <c:v>72.538842594907251</c:v>
                </c:pt>
                <c:pt idx="46">
                  <c:v>71.815648954111438</c:v>
                </c:pt>
                <c:pt idx="47">
                  <c:v>71.573284028488629</c:v>
                </c:pt>
                <c:pt idx="48">
                  <c:v>70.89586855160924</c:v>
                </c:pt>
                <c:pt idx="49">
                  <c:v>70.304040845166043</c:v>
                </c:pt>
                <c:pt idx="50">
                  <c:v>70.450515016054823</c:v>
                </c:pt>
                <c:pt idx="51">
                  <c:v>70.813187186907427</c:v>
                </c:pt>
                <c:pt idx="52">
                  <c:v>70.079092521945199</c:v>
                </c:pt>
                <c:pt idx="53">
                  <c:v>71.012603472624519</c:v>
                </c:pt>
                <c:pt idx="54">
                  <c:v>71.165472925269512</c:v>
                </c:pt>
                <c:pt idx="55">
                  <c:v>71.305961662807206</c:v>
                </c:pt>
                <c:pt idx="56">
                  <c:v>72.164658033015357</c:v>
                </c:pt>
                <c:pt idx="57">
                  <c:v>70.70943106835486</c:v>
                </c:pt>
                <c:pt idx="58">
                  <c:v>71.706027045863152</c:v>
                </c:pt>
                <c:pt idx="59">
                  <c:v>72.590190098572037</c:v>
                </c:pt>
                <c:pt idx="60">
                  <c:v>71.835731086920632</c:v>
                </c:pt>
                <c:pt idx="61">
                  <c:v>71.853482573669737</c:v>
                </c:pt>
                <c:pt idx="62">
                  <c:v>72.547319260792833</c:v>
                </c:pt>
                <c:pt idx="63">
                  <c:v>75.160413851672573</c:v>
                </c:pt>
                <c:pt idx="64">
                  <c:v>74.866051930567508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3EA7-49CA-B4DB-851CEBEB9026}"/>
            </c:ext>
          </c:extLst>
        </c:ser>
        <c:ser>
          <c:idx val="4"/>
          <c:order val="2"/>
          <c:tx>
            <c:strRef>
              <c:f>'Графикон О.1.1'!$K$13</c:f>
              <c:strCache>
                <c:ptCount val="1"/>
                <c:pt idx="0">
                  <c:v>Једнострани HP филтер (л.с.)</c:v>
                </c:pt>
              </c:strCache>
            </c:strRef>
          </c:tx>
          <c:spPr>
            <a:ln w="25400">
              <a:solidFill>
                <a:srgbClr val="FF818D"/>
              </a:solidFill>
            </a:ln>
          </c:spPr>
          <c:marker>
            <c:symbol val="none"/>
          </c:marker>
          <c:cat>
            <c:strRef>
              <c:f>'Графикон О.1.1'!$I$14:$I$78</c:f>
              <c:strCache>
                <c:ptCount val="65"/>
                <c:pt idx="0">
                  <c:v>IV
2001.</c:v>
                </c:pt>
                <c:pt idx="1">
                  <c:v>I</c:v>
                </c:pt>
                <c:pt idx="2">
                  <c:v>II</c:v>
                </c:pt>
                <c:pt idx="3">
                  <c:v>III</c:v>
                </c:pt>
                <c:pt idx="4">
                  <c:v>IV
2002.</c:v>
                </c:pt>
                <c:pt idx="5">
                  <c:v>I</c:v>
                </c:pt>
                <c:pt idx="6">
                  <c:v>II</c:v>
                </c:pt>
                <c:pt idx="7">
                  <c:v>III</c:v>
                </c:pt>
                <c:pt idx="8">
                  <c:v>IV
2003.</c:v>
                </c:pt>
                <c:pt idx="9">
                  <c:v>I</c:v>
                </c:pt>
                <c:pt idx="10">
                  <c:v>II</c:v>
                </c:pt>
                <c:pt idx="11">
                  <c:v>III</c:v>
                </c:pt>
                <c:pt idx="12">
                  <c:v>IV
2004.</c:v>
                </c:pt>
                <c:pt idx="13">
                  <c:v>I</c:v>
                </c:pt>
                <c:pt idx="14">
                  <c:v>II</c:v>
                </c:pt>
                <c:pt idx="15">
                  <c:v>III</c:v>
                </c:pt>
                <c:pt idx="16">
                  <c:v>IV
2005.</c:v>
                </c:pt>
                <c:pt idx="17">
                  <c:v>I</c:v>
                </c:pt>
                <c:pt idx="18">
                  <c:v>II</c:v>
                </c:pt>
                <c:pt idx="19">
                  <c:v>III</c:v>
                </c:pt>
                <c:pt idx="20">
                  <c:v>IV
2006.</c:v>
                </c:pt>
                <c:pt idx="21">
                  <c:v>I</c:v>
                </c:pt>
                <c:pt idx="22">
                  <c:v>II</c:v>
                </c:pt>
                <c:pt idx="23">
                  <c:v>III</c:v>
                </c:pt>
                <c:pt idx="24">
                  <c:v>IV
2007.</c:v>
                </c:pt>
                <c:pt idx="25">
                  <c:v>I</c:v>
                </c:pt>
                <c:pt idx="26">
                  <c:v>II</c:v>
                </c:pt>
                <c:pt idx="27">
                  <c:v>III</c:v>
                </c:pt>
                <c:pt idx="28">
                  <c:v>IV
2008.</c:v>
                </c:pt>
                <c:pt idx="29">
                  <c:v>I</c:v>
                </c:pt>
                <c:pt idx="30">
                  <c:v>II</c:v>
                </c:pt>
                <c:pt idx="31">
                  <c:v>III</c:v>
                </c:pt>
                <c:pt idx="32">
                  <c:v>IV
2009.</c:v>
                </c:pt>
                <c:pt idx="33">
                  <c:v>I</c:v>
                </c:pt>
                <c:pt idx="34">
                  <c:v>II</c:v>
                </c:pt>
                <c:pt idx="35">
                  <c:v>III</c:v>
                </c:pt>
                <c:pt idx="36">
                  <c:v>IV
2010.</c:v>
                </c:pt>
                <c:pt idx="37">
                  <c:v>I</c:v>
                </c:pt>
                <c:pt idx="38">
                  <c:v>II</c:v>
                </c:pt>
                <c:pt idx="39">
                  <c:v>III</c:v>
                </c:pt>
                <c:pt idx="40">
                  <c:v>IV
2011.</c:v>
                </c:pt>
                <c:pt idx="41">
                  <c:v>I</c:v>
                </c:pt>
                <c:pt idx="42">
                  <c:v>II</c:v>
                </c:pt>
                <c:pt idx="43">
                  <c:v>III</c:v>
                </c:pt>
                <c:pt idx="44">
                  <c:v>IV
2012.</c:v>
                </c:pt>
                <c:pt idx="45">
                  <c:v>I</c:v>
                </c:pt>
                <c:pt idx="46">
                  <c:v>II</c:v>
                </c:pt>
                <c:pt idx="47">
                  <c:v>III</c:v>
                </c:pt>
                <c:pt idx="48">
                  <c:v>IV
2013.</c:v>
                </c:pt>
                <c:pt idx="49">
                  <c:v>I</c:v>
                </c:pt>
                <c:pt idx="50">
                  <c:v>II</c:v>
                </c:pt>
                <c:pt idx="51">
                  <c:v>III</c:v>
                </c:pt>
                <c:pt idx="52">
                  <c:v>IV
2014.</c:v>
                </c:pt>
                <c:pt idx="53">
                  <c:v>I</c:v>
                </c:pt>
                <c:pt idx="54">
                  <c:v>II</c:v>
                </c:pt>
                <c:pt idx="55">
                  <c:v>III</c:v>
                </c:pt>
                <c:pt idx="56">
                  <c:v>IV
2015.</c:v>
                </c:pt>
                <c:pt idx="57">
                  <c:v>I</c:v>
                </c:pt>
                <c:pt idx="58">
                  <c:v>II</c:v>
                </c:pt>
                <c:pt idx="59">
                  <c:v>III</c:v>
                </c:pt>
                <c:pt idx="60">
                  <c:v>IV
2016.</c:v>
                </c:pt>
                <c:pt idx="61">
                  <c:v>I</c:v>
                </c:pt>
                <c:pt idx="62">
                  <c:v>II</c:v>
                </c:pt>
                <c:pt idx="63">
                  <c:v>III</c:v>
                </c:pt>
                <c:pt idx="64">
                  <c:v>IV
2017.</c:v>
                </c:pt>
              </c:strCache>
            </c:strRef>
          </c:cat>
          <c:val>
            <c:numRef>
              <c:f>'Графикон О.1.1'!$K$14:$K$78</c:f>
              <c:numCache>
                <c:formatCode>General</c:formatCode>
                <c:ptCount val="65"/>
                <c:pt idx="0">
                  <c:v>12.454355575644399</c:v>
                </c:pt>
                <c:pt idx="1">
                  <c:v>13.332684535980301</c:v>
                </c:pt>
                <c:pt idx="2">
                  <c:v>13.945772427922501</c:v>
                </c:pt>
                <c:pt idx="3">
                  <c:v>15.446888372141901</c:v>
                </c:pt>
                <c:pt idx="4">
                  <c:v>17.239819764681599</c:v>
                </c:pt>
                <c:pt idx="5">
                  <c:v>18.303016590940601</c:v>
                </c:pt>
                <c:pt idx="6">
                  <c:v>19.0679854048477</c:v>
                </c:pt>
                <c:pt idx="7">
                  <c:v>19.951909969911299</c:v>
                </c:pt>
                <c:pt idx="8">
                  <c:v>20.810713881721799</c:v>
                </c:pt>
                <c:pt idx="9">
                  <c:v>21.5241502347079</c:v>
                </c:pt>
                <c:pt idx="10">
                  <c:v>22.422371444216601</c:v>
                </c:pt>
                <c:pt idx="11">
                  <c:v>23.386125565520501</c:v>
                </c:pt>
                <c:pt idx="12">
                  <c:v>24.3956443383188</c:v>
                </c:pt>
                <c:pt idx="13">
                  <c:v>25.523444125830501</c:v>
                </c:pt>
                <c:pt idx="14">
                  <c:v>26.737171060436999</c:v>
                </c:pt>
                <c:pt idx="15">
                  <c:v>28.260113230806301</c:v>
                </c:pt>
                <c:pt idx="16">
                  <c:v>30.240619568961002</c:v>
                </c:pt>
                <c:pt idx="17">
                  <c:v>32.055811935753198</c:v>
                </c:pt>
                <c:pt idx="18">
                  <c:v>34.049593968761101</c:v>
                </c:pt>
                <c:pt idx="19">
                  <c:v>36.306326083783397</c:v>
                </c:pt>
                <c:pt idx="20">
                  <c:v>38.521562897150098</c:v>
                </c:pt>
                <c:pt idx="21">
                  <c:v>40.8627053246827</c:v>
                </c:pt>
                <c:pt idx="22">
                  <c:v>43.815585970052503</c:v>
                </c:pt>
                <c:pt idx="23">
                  <c:v>46.967462509033503</c:v>
                </c:pt>
                <c:pt idx="24">
                  <c:v>50.391491125383801</c:v>
                </c:pt>
                <c:pt idx="25">
                  <c:v>53.827061904220898</c:v>
                </c:pt>
                <c:pt idx="26">
                  <c:v>57.472401828987003</c:v>
                </c:pt>
                <c:pt idx="27">
                  <c:v>61.366095609747603</c:v>
                </c:pt>
                <c:pt idx="28">
                  <c:v>65.0101657568175</c:v>
                </c:pt>
                <c:pt idx="29">
                  <c:v>68.281885403158896</c:v>
                </c:pt>
                <c:pt idx="30">
                  <c:v>70.981208136606597</c:v>
                </c:pt>
                <c:pt idx="31">
                  <c:v>73.290951161855602</c:v>
                </c:pt>
                <c:pt idx="32">
                  <c:v>75.433614213690603</c:v>
                </c:pt>
                <c:pt idx="33">
                  <c:v>77.332394187032193</c:v>
                </c:pt>
                <c:pt idx="34">
                  <c:v>79.121292718541099</c:v>
                </c:pt>
                <c:pt idx="35">
                  <c:v>80.713533505262802</c:v>
                </c:pt>
                <c:pt idx="36">
                  <c:v>82.131500540634505</c:v>
                </c:pt>
                <c:pt idx="37">
                  <c:v>83.241974944043506</c:v>
                </c:pt>
                <c:pt idx="38">
                  <c:v>84.223156947891098</c:v>
                </c:pt>
                <c:pt idx="39">
                  <c:v>85.192566290563505</c:v>
                </c:pt>
                <c:pt idx="40">
                  <c:v>86.117872715140706</c:v>
                </c:pt>
                <c:pt idx="41">
                  <c:v>87.075489511110504</c:v>
                </c:pt>
                <c:pt idx="42">
                  <c:v>87.890265877471805</c:v>
                </c:pt>
                <c:pt idx="43">
                  <c:v>88.5342256978292</c:v>
                </c:pt>
                <c:pt idx="44">
                  <c:v>88.942292674598704</c:v>
                </c:pt>
                <c:pt idx="45">
                  <c:v>89.174496940569895</c:v>
                </c:pt>
                <c:pt idx="46">
                  <c:v>89.304523736831598</c:v>
                </c:pt>
                <c:pt idx="47">
                  <c:v>89.381503777745095</c:v>
                </c:pt>
                <c:pt idx="48">
                  <c:v>89.374693010241501</c:v>
                </c:pt>
                <c:pt idx="49">
                  <c:v>89.298160071205501</c:v>
                </c:pt>
                <c:pt idx="50">
                  <c:v>89.216051073809794</c:v>
                </c:pt>
                <c:pt idx="51">
                  <c:v>89.145787845349005</c:v>
                </c:pt>
                <c:pt idx="52">
                  <c:v>89.002754074451701</c:v>
                </c:pt>
                <c:pt idx="53">
                  <c:v>88.918219376458396</c:v>
                </c:pt>
                <c:pt idx="54">
                  <c:v>88.830038430967704</c:v>
                </c:pt>
                <c:pt idx="55">
                  <c:v>88.737686338462893</c:v>
                </c:pt>
                <c:pt idx="56">
                  <c:v>88.693410372242894</c:v>
                </c:pt>
                <c:pt idx="57">
                  <c:v>88.529134963043504</c:v>
                </c:pt>
                <c:pt idx="58">
                  <c:v>88.425513925810506</c:v>
                </c:pt>
                <c:pt idx="59">
                  <c:v>88.370809469524602</c:v>
                </c:pt>
                <c:pt idx="60">
                  <c:v>88.249448378340006</c:v>
                </c:pt>
                <c:pt idx="61">
                  <c:v>88.118122844982494</c:v>
                </c:pt>
                <c:pt idx="62">
                  <c:v>88.0228977411291</c:v>
                </c:pt>
                <c:pt idx="63">
                  <c:v>88.089101503027706</c:v>
                </c:pt>
                <c:pt idx="64">
                  <c:v>88.1161763598476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3EA7-49CA-B4DB-851CEBEB90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792640"/>
        <c:axId val="109806720"/>
      </c:lineChart>
      <c:catAx>
        <c:axId val="10979264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txPr>
          <a:bodyPr rot="0"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09806720"/>
        <c:crosses val="autoZero"/>
        <c:auto val="1"/>
        <c:lblAlgn val="ctr"/>
        <c:lblOffset val="100"/>
        <c:tickLblSkip val="2"/>
        <c:noMultiLvlLbl val="0"/>
      </c:catAx>
      <c:valAx>
        <c:axId val="109806720"/>
        <c:scaling>
          <c:orientation val="minMax"/>
          <c:max val="100"/>
          <c:min val="-3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09792640"/>
        <c:crosses val="autoZero"/>
        <c:crossBetween val="midCat"/>
        <c:majorUnit val="10"/>
      </c:valAx>
      <c:valAx>
        <c:axId val="109808256"/>
        <c:scaling>
          <c:orientation val="minMax"/>
          <c:max val="100"/>
          <c:min val="-3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09818240"/>
        <c:crosses val="max"/>
        <c:crossBetween val="between"/>
      </c:valAx>
      <c:catAx>
        <c:axId val="1098182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9808256"/>
        <c:crosses val="autoZero"/>
        <c:auto val="1"/>
        <c:lblAlgn val="ctr"/>
        <c:lblOffset val="100"/>
        <c:noMultiLvlLbl val="0"/>
      </c:catAx>
      <c:spPr>
        <a:solidFill>
          <a:srgbClr val="DCDCDC"/>
        </a:solidFill>
        <a:ln>
          <a:solidFill>
            <a:srgbClr val="C0C0C0"/>
          </a:solidFill>
        </a:ln>
      </c:spPr>
    </c:plotArea>
    <c:legend>
      <c:legendPos val="b"/>
      <c:layout>
        <c:manualLayout>
          <c:xMode val="edge"/>
          <c:yMode val="edge"/>
          <c:x val="1.4317382869447228E-4"/>
          <c:y val="0.70883063530102219"/>
          <c:w val="0.82851409065470905"/>
          <c:h val="0.10149524787662412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en-US"/>
        </a:p>
      </c:txPr>
    </c:legend>
    <c:plotVisOnly val="0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</a:defRPr>
      </a:pPr>
      <a:endParaRPr lang="en-US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08026257318916E-2"/>
          <c:y val="0.21209568188988503"/>
          <c:w val="0.88379260569985241"/>
          <c:h val="0.57863434871676234"/>
        </c:manualLayout>
      </c:layout>
      <c:barChart>
        <c:barDir val="col"/>
        <c:grouping val="clustered"/>
        <c:varyColors val="0"/>
        <c:ser>
          <c:idx val="2"/>
          <c:order val="2"/>
          <c:tx>
            <c:v>Kризни период*</c:v>
          </c:tx>
          <c:spPr>
            <a:solidFill>
              <a:srgbClr val="FF818D">
                <a:alpha val="50000"/>
              </a:srgbClr>
            </a:solidFill>
            <a:ln w="50800">
              <a:noFill/>
            </a:ln>
          </c:spPr>
          <c:invertIfNegative val="0"/>
          <c:val>
            <c:numLit>
              <c:formatCode>General</c:formatCode>
              <c:ptCount val="1"/>
              <c:pt idx="0">
                <c:v>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605-4996-9501-26F7D25F6D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005952"/>
        <c:axId val="37020032"/>
      </c:barChart>
      <c:barChart>
        <c:barDir val="col"/>
        <c:grouping val="clustered"/>
        <c:varyColors val="0"/>
        <c:ser>
          <c:idx val="1"/>
          <c:order val="1"/>
          <c:tx>
            <c:strRef>
              <c:f>'Графикон О.1.2'!$L$12</c:f>
              <c:strCache>
                <c:ptCount val="1"/>
                <c:pt idx="0">
                  <c:v>Стопа ССyВ-а (д.с.)</c:v>
                </c:pt>
              </c:strCache>
            </c:strRef>
          </c:tx>
          <c:spPr>
            <a:solidFill>
              <a:srgbClr val="FF818D"/>
            </a:solidFill>
          </c:spPr>
          <c:invertIfNegative val="0"/>
          <c:val>
            <c:numRef>
              <c:f>'Графикон О.1.2'!$L$13:$L$77</c:f>
              <c:numCache>
                <c:formatCode>General</c:formatCode>
                <c:ptCount val="6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0.5</c:v>
                </c:pt>
                <c:pt idx="17">
                  <c:v>0.25</c:v>
                </c:pt>
                <c:pt idx="18">
                  <c:v>0.5</c:v>
                </c:pt>
                <c:pt idx="19">
                  <c:v>0.75</c:v>
                </c:pt>
                <c:pt idx="20">
                  <c:v>0.75</c:v>
                </c:pt>
                <c:pt idx="21">
                  <c:v>1</c:v>
                </c:pt>
                <c:pt idx="22">
                  <c:v>1.75</c:v>
                </c:pt>
                <c:pt idx="23">
                  <c:v>2.25</c:v>
                </c:pt>
                <c:pt idx="24">
                  <c:v>2.5</c:v>
                </c:pt>
                <c:pt idx="25">
                  <c:v>2.5</c:v>
                </c:pt>
                <c:pt idx="26">
                  <c:v>2.5</c:v>
                </c:pt>
                <c:pt idx="27">
                  <c:v>2.5</c:v>
                </c:pt>
                <c:pt idx="28">
                  <c:v>2.5</c:v>
                </c:pt>
                <c:pt idx="29">
                  <c:v>1.75</c:v>
                </c:pt>
                <c:pt idx="30">
                  <c:v>0.5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605-4996-9501-26F7D25F6D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6"/>
        <c:overlap val="-90"/>
        <c:axId val="37023104"/>
        <c:axId val="37021568"/>
      </c:barChart>
      <c:lineChart>
        <c:grouping val="standard"/>
        <c:varyColors val="0"/>
        <c:ser>
          <c:idx val="0"/>
          <c:order val="0"/>
          <c:tx>
            <c:strRef>
              <c:f>'Графикон О.1.2'!$J$12</c:f>
              <c:strCache>
                <c:ptCount val="1"/>
                <c:pt idx="0">
                  <c:v>Јаз (л.с.)</c:v>
                </c:pt>
              </c:strCache>
            </c:strRef>
          </c:tx>
          <c:spPr>
            <a:ln w="25400">
              <a:solidFill>
                <a:srgbClr val="0073CF"/>
              </a:solidFill>
            </a:ln>
          </c:spPr>
          <c:marker>
            <c:symbol val="none"/>
          </c:marker>
          <c:dPt>
            <c:idx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0605-4996-9501-26F7D25F6D96}"/>
              </c:ext>
            </c:extLst>
          </c:dPt>
          <c:cat>
            <c:strRef>
              <c:f>'Графикон О.1.2'!$I$13:$I$77</c:f>
              <c:strCache>
                <c:ptCount val="65"/>
                <c:pt idx="0">
                  <c:v>IV
2001.</c:v>
                </c:pt>
                <c:pt idx="1">
                  <c:v>I</c:v>
                </c:pt>
                <c:pt idx="2">
                  <c:v>II</c:v>
                </c:pt>
                <c:pt idx="3">
                  <c:v>III</c:v>
                </c:pt>
                <c:pt idx="4">
                  <c:v>IV
2002.</c:v>
                </c:pt>
                <c:pt idx="5">
                  <c:v>I</c:v>
                </c:pt>
                <c:pt idx="6">
                  <c:v>II</c:v>
                </c:pt>
                <c:pt idx="7">
                  <c:v>III</c:v>
                </c:pt>
                <c:pt idx="8">
                  <c:v>IV
2003.</c:v>
                </c:pt>
                <c:pt idx="9">
                  <c:v>I</c:v>
                </c:pt>
                <c:pt idx="10">
                  <c:v>II</c:v>
                </c:pt>
                <c:pt idx="11">
                  <c:v>III</c:v>
                </c:pt>
                <c:pt idx="12">
                  <c:v>IV
2004.</c:v>
                </c:pt>
                <c:pt idx="13">
                  <c:v>I</c:v>
                </c:pt>
                <c:pt idx="14">
                  <c:v>II</c:v>
                </c:pt>
                <c:pt idx="15">
                  <c:v>III</c:v>
                </c:pt>
                <c:pt idx="16">
                  <c:v>IV
2005.</c:v>
                </c:pt>
                <c:pt idx="17">
                  <c:v>I</c:v>
                </c:pt>
                <c:pt idx="18">
                  <c:v>II</c:v>
                </c:pt>
                <c:pt idx="19">
                  <c:v>III</c:v>
                </c:pt>
                <c:pt idx="20">
                  <c:v>IV
2006.</c:v>
                </c:pt>
                <c:pt idx="21">
                  <c:v>I</c:v>
                </c:pt>
                <c:pt idx="22">
                  <c:v>II</c:v>
                </c:pt>
                <c:pt idx="23">
                  <c:v>III</c:v>
                </c:pt>
                <c:pt idx="24">
                  <c:v>IV
2007.</c:v>
                </c:pt>
                <c:pt idx="25">
                  <c:v>I</c:v>
                </c:pt>
                <c:pt idx="26">
                  <c:v>II</c:v>
                </c:pt>
                <c:pt idx="27">
                  <c:v>III</c:v>
                </c:pt>
                <c:pt idx="28">
                  <c:v>IV
2008.</c:v>
                </c:pt>
                <c:pt idx="29">
                  <c:v>I</c:v>
                </c:pt>
                <c:pt idx="30">
                  <c:v>II</c:v>
                </c:pt>
                <c:pt idx="31">
                  <c:v>III</c:v>
                </c:pt>
                <c:pt idx="32">
                  <c:v>IV
2009.</c:v>
                </c:pt>
                <c:pt idx="33">
                  <c:v>I</c:v>
                </c:pt>
                <c:pt idx="34">
                  <c:v>II</c:v>
                </c:pt>
                <c:pt idx="35">
                  <c:v>III</c:v>
                </c:pt>
                <c:pt idx="36">
                  <c:v>IV
2010.</c:v>
                </c:pt>
                <c:pt idx="37">
                  <c:v>I</c:v>
                </c:pt>
                <c:pt idx="38">
                  <c:v>II</c:v>
                </c:pt>
                <c:pt idx="39">
                  <c:v>III</c:v>
                </c:pt>
                <c:pt idx="40">
                  <c:v>IV
2011.</c:v>
                </c:pt>
                <c:pt idx="41">
                  <c:v>I</c:v>
                </c:pt>
                <c:pt idx="42">
                  <c:v>II</c:v>
                </c:pt>
                <c:pt idx="43">
                  <c:v>III</c:v>
                </c:pt>
                <c:pt idx="44">
                  <c:v>IV
2012.</c:v>
                </c:pt>
                <c:pt idx="45">
                  <c:v>I</c:v>
                </c:pt>
                <c:pt idx="46">
                  <c:v>II</c:v>
                </c:pt>
                <c:pt idx="47">
                  <c:v>III</c:v>
                </c:pt>
                <c:pt idx="48">
                  <c:v>IV
2013.</c:v>
                </c:pt>
                <c:pt idx="49">
                  <c:v>I</c:v>
                </c:pt>
                <c:pt idx="50">
                  <c:v>II</c:v>
                </c:pt>
                <c:pt idx="51">
                  <c:v>III</c:v>
                </c:pt>
                <c:pt idx="52">
                  <c:v>IV
2014.</c:v>
                </c:pt>
                <c:pt idx="53">
                  <c:v>I</c:v>
                </c:pt>
                <c:pt idx="54">
                  <c:v>II</c:v>
                </c:pt>
                <c:pt idx="55">
                  <c:v>III</c:v>
                </c:pt>
                <c:pt idx="56">
                  <c:v>IV
2015.</c:v>
                </c:pt>
                <c:pt idx="57">
                  <c:v>I</c:v>
                </c:pt>
                <c:pt idx="58">
                  <c:v>II</c:v>
                </c:pt>
                <c:pt idx="59">
                  <c:v>III</c:v>
                </c:pt>
                <c:pt idx="60">
                  <c:v>IV
2016.</c:v>
                </c:pt>
                <c:pt idx="61">
                  <c:v>I</c:v>
                </c:pt>
                <c:pt idx="62">
                  <c:v>II</c:v>
                </c:pt>
                <c:pt idx="63">
                  <c:v>III</c:v>
                </c:pt>
                <c:pt idx="64">
                  <c:v>IV
2017.</c:v>
                </c:pt>
              </c:strCache>
            </c:strRef>
          </c:cat>
          <c:val>
            <c:numRef>
              <c:f>'Графикон О.1.2'!$J$13:$J$77</c:f>
              <c:numCache>
                <c:formatCode>0.0</c:formatCode>
                <c:ptCount val="65"/>
                <c:pt idx="0">
                  <c:v>1.2456032045804477E-5</c:v>
                </c:pt>
                <c:pt idx="1">
                  <c:v>-1.1575850340506122E-5</c:v>
                </c:pt>
                <c:pt idx="2">
                  <c:v>-5.3053002773578939E-2</c:v>
                </c:pt>
                <c:pt idx="3">
                  <c:v>0.33510948924029371</c:v>
                </c:pt>
                <c:pt idx="4">
                  <c:v>0.49241708672325046</c:v>
                </c:pt>
                <c:pt idx="5">
                  <c:v>-0.2157414443115222</c:v>
                </c:pt>
                <c:pt idx="6">
                  <c:v>-0.54324813655485826</c:v>
                </c:pt>
                <c:pt idx="7">
                  <c:v>-0.34048845288500829</c:v>
                </c:pt>
                <c:pt idx="8">
                  <c:v>-0.36182481412826206</c:v>
                </c:pt>
                <c:pt idx="9">
                  <c:v>-0.61818550054196564</c:v>
                </c:pt>
                <c:pt idx="10">
                  <c:v>-0.19278496348031737</c:v>
                </c:pt>
                <c:pt idx="11">
                  <c:v>-2.7700743628770397E-2</c:v>
                </c:pt>
                <c:pt idx="12">
                  <c:v>9.4207759204067543E-2</c:v>
                </c:pt>
                <c:pt idx="13">
                  <c:v>0.43233120632957878</c:v>
                </c:pt>
                <c:pt idx="14">
                  <c:v>0.68691817104345176</c:v>
                </c:pt>
                <c:pt idx="15">
                  <c:v>1.7115812632195677</c:v>
                </c:pt>
                <c:pt idx="16">
                  <c:v>3.3224202273783519</c:v>
                </c:pt>
                <c:pt idx="17">
                  <c:v>2.5847455014612919</c:v>
                </c:pt>
                <c:pt idx="18">
                  <c:v>3.2520820152419603</c:v>
                </c:pt>
                <c:pt idx="19">
                  <c:v>4.3194608862734114</c:v>
                </c:pt>
                <c:pt idx="20">
                  <c:v>4.0203743501033102</c:v>
                </c:pt>
                <c:pt idx="21">
                  <c:v>4.5391218326941996</c:v>
                </c:pt>
                <c:pt idx="22">
                  <c:v>7.5709727867822991</c:v>
                </c:pt>
                <c:pt idx="23">
                  <c:v>8.4745552078726192</c:v>
                </c:pt>
                <c:pt idx="24">
                  <c:v>9.8253829731106279</c:v>
                </c:pt>
                <c:pt idx="25">
                  <c:v>9.6930970248373001</c:v>
                </c:pt>
                <c:pt idx="26">
                  <c:v>10.784340876718844</c:v>
                </c:pt>
                <c:pt idx="27">
                  <c:v>12.157317235184848</c:v>
                </c:pt>
                <c:pt idx="28">
                  <c:v>10.282836759994964</c:v>
                </c:pt>
                <c:pt idx="29">
                  <c:v>7.5465993838756873</c:v>
                </c:pt>
                <c:pt idx="30">
                  <c:v>3.3535976273277868</c:v>
                </c:pt>
                <c:pt idx="31">
                  <c:v>0.43792552605411572</c:v>
                </c:pt>
                <c:pt idx="32">
                  <c:v>-0.83554154991269058</c:v>
                </c:pt>
                <c:pt idx="33">
                  <c:v>-2.7285017630785831</c:v>
                </c:pt>
                <c:pt idx="34">
                  <c:v>-3.5694163712744995</c:v>
                </c:pt>
                <c:pt idx="35">
                  <c:v>-5.1437715772010648</c:v>
                </c:pt>
                <c:pt idx="36">
                  <c:v>-6.5495633811817981</c:v>
                </c:pt>
                <c:pt idx="37">
                  <c:v>-9.1440070622741274</c:v>
                </c:pt>
                <c:pt idx="38">
                  <c:v>-10.166331340658047</c:v>
                </c:pt>
                <c:pt idx="39">
                  <c:v>-10.118325282976784</c:v>
                </c:pt>
                <c:pt idx="40">
                  <c:v>-10.381066398596545</c:v>
                </c:pt>
                <c:pt idx="41">
                  <c:v>-9.9093907777038055</c:v>
                </c:pt>
                <c:pt idx="42">
                  <c:v>-11.177326482613495</c:v>
                </c:pt>
                <c:pt idx="43">
                  <c:v>-12.742793621530637</c:v>
                </c:pt>
                <c:pt idx="44">
                  <c:v>-14.998419031934461</c:v>
                </c:pt>
                <c:pt idx="45">
                  <c:v>-16.635654345662644</c:v>
                </c:pt>
                <c:pt idx="46">
                  <c:v>-17.48887478272016</c:v>
                </c:pt>
                <c:pt idx="47">
                  <c:v>-17.808219749256466</c:v>
                </c:pt>
                <c:pt idx="48">
                  <c:v>-18.478824458632261</c:v>
                </c:pt>
                <c:pt idx="49">
                  <c:v>-18.994119226039459</c:v>
                </c:pt>
                <c:pt idx="50">
                  <c:v>-18.765536057754971</c:v>
                </c:pt>
                <c:pt idx="51">
                  <c:v>-18.332600658441578</c:v>
                </c:pt>
                <c:pt idx="52">
                  <c:v>-18.923661552506502</c:v>
                </c:pt>
                <c:pt idx="53">
                  <c:v>-17.905615903833876</c:v>
                </c:pt>
                <c:pt idx="54">
                  <c:v>-17.664565505698192</c:v>
                </c:pt>
                <c:pt idx="55">
                  <c:v>-17.431724675655687</c:v>
                </c:pt>
                <c:pt idx="56">
                  <c:v>-16.528752339227538</c:v>
                </c:pt>
                <c:pt idx="57">
                  <c:v>-17.819703894688644</c:v>
                </c:pt>
                <c:pt idx="58">
                  <c:v>-16.719486879947354</c:v>
                </c:pt>
                <c:pt idx="59">
                  <c:v>-15.780619370952564</c:v>
                </c:pt>
                <c:pt idx="60">
                  <c:v>-16.413717291419374</c:v>
                </c:pt>
                <c:pt idx="61">
                  <c:v>-16.264640271312757</c:v>
                </c:pt>
                <c:pt idx="62">
                  <c:v>-15.475578480336267</c:v>
                </c:pt>
                <c:pt idx="63">
                  <c:v>-12.928687651355133</c:v>
                </c:pt>
                <c:pt idx="64">
                  <c:v>-13.250124429280092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0605-4996-9501-26F7D25F6D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005952"/>
        <c:axId val="37020032"/>
      </c:lineChart>
      <c:catAx>
        <c:axId val="3700595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37020032"/>
        <c:crossesAt val="0"/>
        <c:auto val="0"/>
        <c:lblAlgn val="ctr"/>
        <c:lblOffset val="100"/>
        <c:tickLblSkip val="2"/>
        <c:noMultiLvlLbl val="0"/>
      </c:catAx>
      <c:valAx>
        <c:axId val="37020032"/>
        <c:scaling>
          <c:orientation val="minMax"/>
          <c:max val="60"/>
          <c:min val="-3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37005952"/>
        <c:crosses val="autoZero"/>
        <c:crossBetween val="between"/>
        <c:majorUnit val="10"/>
      </c:valAx>
      <c:valAx>
        <c:axId val="37021568"/>
        <c:scaling>
          <c:orientation val="minMax"/>
          <c:max val="3"/>
          <c:min val="-1.5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37023104"/>
        <c:crosses val="max"/>
        <c:crossBetween val="between"/>
        <c:majorUnit val="0.5"/>
      </c:valAx>
      <c:catAx>
        <c:axId val="37023104"/>
        <c:scaling>
          <c:orientation val="minMax"/>
        </c:scaling>
        <c:delete val="1"/>
        <c:axPos val="b"/>
        <c:majorTickMark val="out"/>
        <c:minorTickMark val="none"/>
        <c:tickLblPos val="nextTo"/>
        <c:crossAx val="37021568"/>
        <c:crossesAt val="0"/>
        <c:auto val="1"/>
        <c:lblAlgn val="ctr"/>
        <c:lblOffset val="100"/>
        <c:noMultiLvlLbl val="0"/>
      </c:catAx>
      <c:spPr>
        <a:solidFill>
          <a:srgbClr val="DCDCDC"/>
        </a:solidFill>
        <a:ln>
          <a:solidFill>
            <a:srgbClr val="C0C0C0"/>
          </a:solidFill>
        </a:ln>
      </c:spPr>
    </c:plotArea>
    <c:legend>
      <c:legendPos val="b"/>
      <c:layout>
        <c:manualLayout>
          <c:xMode val="edge"/>
          <c:yMode val="edge"/>
          <c:x val="1.5678807266103122E-2"/>
          <c:y val="0.81887248550435798"/>
          <c:w val="0.64727360635889353"/>
          <c:h val="9.7501388888888887E-2"/>
        </c:manualLayout>
      </c:layout>
      <c:overlay val="0"/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val>
            <c:numRef>
              <c:f>'Графикон О.1.3'!$O$38:$O$157</c:f>
              <c:numCache>
                <c:formatCode>;;;</c:formatCode>
                <c:ptCount val="120"/>
                <c:pt idx="0">
                  <c:v>3.2328697195619996E-2</c:v>
                </c:pt>
                <c:pt idx="1">
                  <c:v>3.2887751483171489E-2</c:v>
                </c:pt>
                <c:pt idx="2">
                  <c:v>4.3559642522258982E-2</c:v>
                </c:pt>
                <c:pt idx="3">
                  <c:v>3.4376662355850435E-2</c:v>
                </c:pt>
                <c:pt idx="4">
                  <c:v>3.615519030732664E-2</c:v>
                </c:pt>
                <c:pt idx="5">
                  <c:v>3.3462447271677243E-2</c:v>
                </c:pt>
                <c:pt idx="6">
                  <c:v>3.7717307662877439E-2</c:v>
                </c:pt>
                <c:pt idx="7">
                  <c:v>3.1173380024389852E-2</c:v>
                </c:pt>
                <c:pt idx="8">
                  <c:v>4.5010485878174286E-2</c:v>
                </c:pt>
                <c:pt idx="9">
                  <c:v>6.685852280092254E-2</c:v>
                </c:pt>
                <c:pt idx="10">
                  <c:v>8.7220014213473918E-2</c:v>
                </c:pt>
                <c:pt idx="11">
                  <c:v>0.11796399057327581</c:v>
                </c:pt>
                <c:pt idx="12">
                  <c:v>0.12943366610568757</c:v>
                </c:pt>
                <c:pt idx="13">
                  <c:v>0.14603126510893441</c:v>
                </c:pt>
                <c:pt idx="14">
                  <c:v>0.12219944432927075</c:v>
                </c:pt>
                <c:pt idx="15">
                  <c:v>0.1181779423515452</c:v>
                </c:pt>
                <c:pt idx="16">
                  <c:v>0.11258142011290634</c:v>
                </c:pt>
                <c:pt idx="17">
                  <c:v>0.10318177139852348</c:v>
                </c:pt>
                <c:pt idx="18">
                  <c:v>8.3602247359335233E-2</c:v>
                </c:pt>
                <c:pt idx="19">
                  <c:v>7.519823946035474E-2</c:v>
                </c:pt>
                <c:pt idx="20">
                  <c:v>7.768424021937187E-2</c:v>
                </c:pt>
                <c:pt idx="21">
                  <c:v>5.533440173839678E-2</c:v>
                </c:pt>
                <c:pt idx="22">
                  <c:v>5.3225583945332777E-2</c:v>
                </c:pt>
                <c:pt idx="23">
                  <c:v>4.9816543808210226E-2</c:v>
                </c:pt>
                <c:pt idx="24">
                  <c:v>4.0050583086034555E-2</c:v>
                </c:pt>
                <c:pt idx="25">
                  <c:v>5.6666611854806009E-2</c:v>
                </c:pt>
                <c:pt idx="26">
                  <c:v>4.3076730052595255E-2</c:v>
                </c:pt>
                <c:pt idx="27">
                  <c:v>3.4932767512086738E-2</c:v>
                </c:pt>
                <c:pt idx="28">
                  <c:v>5.4225490593294554E-2</c:v>
                </c:pt>
                <c:pt idx="29">
                  <c:v>6.5602352187200952E-2</c:v>
                </c:pt>
                <c:pt idx="30">
                  <c:v>5.3862002240972276E-2</c:v>
                </c:pt>
                <c:pt idx="31">
                  <c:v>4.2457933775281217E-2</c:v>
                </c:pt>
                <c:pt idx="32">
                  <c:v>4.1282214593033342E-2</c:v>
                </c:pt>
                <c:pt idx="33">
                  <c:v>4.6860696972521668E-2</c:v>
                </c:pt>
                <c:pt idx="34">
                  <c:v>4.0407392284421001E-2</c:v>
                </c:pt>
                <c:pt idx="35">
                  <c:v>4.3735645328446537E-2</c:v>
                </c:pt>
                <c:pt idx="36">
                  <c:v>4.6680957180824309E-2</c:v>
                </c:pt>
                <c:pt idx="37">
                  <c:v>3.9646212581372298E-2</c:v>
                </c:pt>
                <c:pt idx="38">
                  <c:v>3.701224104235655E-2</c:v>
                </c:pt>
                <c:pt idx="39">
                  <c:v>2.4229372727324505E-2</c:v>
                </c:pt>
                <c:pt idx="40">
                  <c:v>2.2071521975364976E-2</c:v>
                </c:pt>
                <c:pt idx="41">
                  <c:v>2.1883259678941308E-2</c:v>
                </c:pt>
                <c:pt idx="42">
                  <c:v>1.778328836235514E-2</c:v>
                </c:pt>
                <c:pt idx="43">
                  <c:v>3.5678434932875605E-2</c:v>
                </c:pt>
                <c:pt idx="44">
                  <c:v>3.8382589022617555E-2</c:v>
                </c:pt>
                <c:pt idx="45">
                  <c:v>3.5744737594150533E-2</c:v>
                </c:pt>
                <c:pt idx="46">
                  <c:v>3.3894364302578042E-2</c:v>
                </c:pt>
                <c:pt idx="47">
                  <c:v>2.64108980204277E-2</c:v>
                </c:pt>
                <c:pt idx="48">
                  <c:v>2.5186261461078673E-2</c:v>
                </c:pt>
                <c:pt idx="49">
                  <c:v>2.0314007689871991E-2</c:v>
                </c:pt>
                <c:pt idx="50">
                  <c:v>1.797397083328851E-2</c:v>
                </c:pt>
                <c:pt idx="51">
                  <c:v>1.7015309738009899E-2</c:v>
                </c:pt>
                <c:pt idx="52">
                  <c:v>2.8389009884432808E-2</c:v>
                </c:pt>
                <c:pt idx="53">
                  <c:v>2.5384469567197358E-2</c:v>
                </c:pt>
                <c:pt idx="54">
                  <c:v>2.3653606917681532E-2</c:v>
                </c:pt>
                <c:pt idx="55">
                  <c:v>1.8738648237741656E-2</c:v>
                </c:pt>
                <c:pt idx="56">
                  <c:v>1.4935508818023229E-2</c:v>
                </c:pt>
                <c:pt idx="57">
                  <c:v>9.7967691733061579E-3</c:v>
                </c:pt>
                <c:pt idx="58">
                  <c:v>9.2795091721001189E-3</c:v>
                </c:pt>
                <c:pt idx="59">
                  <c:v>8.8362434447475189E-3</c:v>
                </c:pt>
                <c:pt idx="60">
                  <c:v>2.1711093421111593E-3</c:v>
                </c:pt>
                <c:pt idx="61">
                  <c:v>1.9279418543615826E-3</c:v>
                </c:pt>
                <c:pt idx="62">
                  <c:v>2.8836555085270878E-3</c:v>
                </c:pt>
                <c:pt idx="63">
                  <c:v>8.819847029244909E-4</c:v>
                </c:pt>
                <c:pt idx="64">
                  <c:v>1.7511377243622684E-3</c:v>
                </c:pt>
                <c:pt idx="65">
                  <c:v>6.6882282305360339E-3</c:v>
                </c:pt>
                <c:pt idx="66">
                  <c:v>3.8416473791680057E-3</c:v>
                </c:pt>
                <c:pt idx="67">
                  <c:v>6.0087721204210888E-3</c:v>
                </c:pt>
                <c:pt idx="68">
                  <c:v>6.684713264053164E-3</c:v>
                </c:pt>
                <c:pt idx="69">
                  <c:v>5.3694763197862476E-3</c:v>
                </c:pt>
                <c:pt idx="70">
                  <c:v>4.5365399382276354E-3</c:v>
                </c:pt>
                <c:pt idx="71">
                  <c:v>3.9212287323644977E-3</c:v>
                </c:pt>
                <c:pt idx="72">
                  <c:v>1.9214561277576263E-3</c:v>
                </c:pt>
                <c:pt idx="73">
                  <c:v>2.3889482940709032E-3</c:v>
                </c:pt>
                <c:pt idx="74">
                  <c:v>1.2641879647802964E-3</c:v>
                </c:pt>
                <c:pt idx="75">
                  <c:v>0</c:v>
                </c:pt>
                <c:pt idx="76">
                  <c:v>1.398808052088067E-3</c:v>
                </c:pt>
                <c:pt idx="77">
                  <c:v>4.4312449321735744E-3</c:v>
                </c:pt>
                <c:pt idx="78">
                  <c:v>9.7997759630227832E-3</c:v>
                </c:pt>
                <c:pt idx="79">
                  <c:v>1.7544218677266563E-2</c:v>
                </c:pt>
                <c:pt idx="80">
                  <c:v>1.6969719891042748E-2</c:v>
                </c:pt>
                <c:pt idx="81">
                  <c:v>2.1788254694894201E-2</c:v>
                </c:pt>
                <c:pt idx="82">
                  <c:v>2.0512077240394236E-2</c:v>
                </c:pt>
                <c:pt idx="83">
                  <c:v>4.1664226772965093E-2</c:v>
                </c:pt>
                <c:pt idx="84">
                  <c:v>3.5745276241291764E-2</c:v>
                </c:pt>
                <c:pt idx="85">
                  <c:v>3.4353355024515378E-2</c:v>
                </c:pt>
                <c:pt idx="86">
                  <c:v>2.8830258744769351E-2</c:v>
                </c:pt>
                <c:pt idx="87">
                  <c:v>1.2718192303408715E-2</c:v>
                </c:pt>
                <c:pt idx="88">
                  <c:v>1.0788483305364634E-2</c:v>
                </c:pt>
                <c:pt idx="89">
                  <c:v>1.4089616421358621E-2</c:v>
                </c:pt>
                <c:pt idx="90">
                  <c:v>2.2765782950667387E-2</c:v>
                </c:pt>
                <c:pt idx="91">
                  <c:v>2.0240239733209354E-2</c:v>
                </c:pt>
                <c:pt idx="92">
                  <c:v>1.4661836107115992E-2</c:v>
                </c:pt>
                <c:pt idx="93">
                  <c:v>1.6487095664300726E-2</c:v>
                </c:pt>
                <c:pt idx="94">
                  <c:v>1.5485290924817444E-2</c:v>
                </c:pt>
                <c:pt idx="95">
                  <c:v>1.6667845803253725E-2</c:v>
                </c:pt>
                <c:pt idx="96">
                  <c:v>1.7728711046178437E-2</c:v>
                </c:pt>
                <c:pt idx="97">
                  <c:v>1.607975860830731E-2</c:v>
                </c:pt>
                <c:pt idx="98">
                  <c:v>1.6233057929387923E-2</c:v>
                </c:pt>
                <c:pt idx="99">
                  <c:v>1.4449867445306509E-2</c:v>
                </c:pt>
                <c:pt idx="100">
                  <c:v>1.4977732200219765E-2</c:v>
                </c:pt>
                <c:pt idx="101">
                  <c:v>1.7350973880873817E-2</c:v>
                </c:pt>
                <c:pt idx="102">
                  <c:v>1.5718546570219247E-2</c:v>
                </c:pt>
                <c:pt idx="103">
                  <c:v>1.4922471549500119E-2</c:v>
                </c:pt>
                <c:pt idx="104">
                  <c:v>1.3342943374971789E-2</c:v>
                </c:pt>
                <c:pt idx="105">
                  <c:v>1.720913378426412E-2</c:v>
                </c:pt>
                <c:pt idx="106">
                  <c:v>2.046398756040408E-2</c:v>
                </c:pt>
                <c:pt idx="107">
                  <c:v>1.7110968658228011E-2</c:v>
                </c:pt>
                <c:pt idx="108">
                  <c:v>2.201958073208303E-2</c:v>
                </c:pt>
                <c:pt idx="109">
                  <c:v>1.6630440042062575E-2</c:v>
                </c:pt>
                <c:pt idx="110">
                  <c:v>1.4006966005744238E-2</c:v>
                </c:pt>
                <c:pt idx="111">
                  <c:v>1.3998480282333449E-2</c:v>
                </c:pt>
                <c:pt idx="112">
                  <c:v>1.2540307738040522E-2</c:v>
                </c:pt>
                <c:pt idx="113">
                  <c:v>1.4702004583533292E-2</c:v>
                </c:pt>
                <c:pt idx="114">
                  <c:v>1.3722437291408275E-2</c:v>
                </c:pt>
                <c:pt idx="115">
                  <c:v>1.1249097041239267E-2</c:v>
                </c:pt>
                <c:pt idx="116">
                  <c:v>9.4768708716741062E-3</c:v>
                </c:pt>
                <c:pt idx="117">
                  <c:v>1.0302704239499366E-2</c:v>
                </c:pt>
                <c:pt idx="118">
                  <c:v>1.4381071549763676E-2</c:v>
                </c:pt>
                <c:pt idx="119">
                  <c:v>1.0500197853750563E-2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C3B-44ED-B050-D53EF6C2FA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81344"/>
        <c:axId val="113111808"/>
      </c:lineChart>
      <c:catAx>
        <c:axId val="113081344"/>
        <c:scaling>
          <c:orientation val="minMax"/>
        </c:scaling>
        <c:delete val="0"/>
        <c:axPos val="b"/>
        <c:majorTickMark val="out"/>
        <c:minorTickMark val="none"/>
        <c:tickLblPos val="nextTo"/>
        <c:crossAx val="113111808"/>
        <c:crosses val="autoZero"/>
        <c:auto val="1"/>
        <c:lblAlgn val="ctr"/>
        <c:lblOffset val="100"/>
        <c:noMultiLvlLbl val="0"/>
      </c:catAx>
      <c:valAx>
        <c:axId val="113111808"/>
        <c:scaling>
          <c:orientation val="minMax"/>
        </c:scaling>
        <c:delete val="0"/>
        <c:axPos val="l"/>
        <c:majorGridlines/>
        <c:numFmt formatCode=";;;" sourceLinked="1"/>
        <c:majorTickMark val="out"/>
        <c:minorTickMark val="none"/>
        <c:tickLblPos val="nextTo"/>
        <c:crossAx val="1130813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409046254052E-2"/>
          <c:y val="2.0297981828875461E-2"/>
          <c:w val="0.792122321360482"/>
          <c:h val="0.86952830666369318"/>
        </c:manualLayout>
      </c:layout>
      <c:areaChart>
        <c:grouping val="stacked"/>
        <c:varyColors val="0"/>
        <c:ser>
          <c:idx val="5"/>
          <c:order val="0"/>
          <c:tx>
            <c:strRef>
              <c:f>'Графикон О.1.3'!$O$37</c:f>
              <c:strCache>
                <c:ptCount val="1"/>
                <c:pt idx="0">
                  <c:v>Системски ризик</c:v>
                </c:pt>
              </c:strCache>
            </c:strRef>
          </c:tx>
          <c:spPr>
            <a:solidFill>
              <a:srgbClr val="A1150E"/>
            </a:solidFill>
            <a:ln>
              <a:noFill/>
            </a:ln>
          </c:spPr>
          <c:cat>
            <c:multiLvlStrRef>
              <c:f>'Графикон О.1.3'!$F$146:$G$157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2017.</c:v>
                  </c:pt>
                </c:lvl>
              </c:multiLvlStrCache>
            </c:multiLvlStrRef>
          </c:cat>
          <c:val>
            <c:numRef>
              <c:f>'Графикон О.1.3'!$O$146:$O$157</c:f>
              <c:numCache>
                <c:formatCode>;;;</c:formatCode>
                <c:ptCount val="12"/>
                <c:pt idx="0">
                  <c:v>2.201958073208303E-2</c:v>
                </c:pt>
                <c:pt idx="1">
                  <c:v>1.6630440042062575E-2</c:v>
                </c:pt>
                <c:pt idx="2">
                  <c:v>1.4006966005744238E-2</c:v>
                </c:pt>
                <c:pt idx="3">
                  <c:v>1.3998480282333449E-2</c:v>
                </c:pt>
                <c:pt idx="4">
                  <c:v>1.2540307738040522E-2</c:v>
                </c:pt>
                <c:pt idx="5">
                  <c:v>1.4702004583533292E-2</c:v>
                </c:pt>
                <c:pt idx="6">
                  <c:v>1.3722437291408275E-2</c:v>
                </c:pt>
                <c:pt idx="7">
                  <c:v>1.1249097041239267E-2</c:v>
                </c:pt>
                <c:pt idx="8">
                  <c:v>9.4768708716741062E-3</c:v>
                </c:pt>
                <c:pt idx="9">
                  <c:v>1.0302704239499366E-2</c:v>
                </c:pt>
                <c:pt idx="10">
                  <c:v>1.4381071549763676E-2</c:v>
                </c:pt>
                <c:pt idx="11">
                  <c:v>1.0500197853750563E-2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6BF-481E-A235-20354046549F}"/>
            </c:ext>
          </c:extLst>
        </c:ser>
        <c:ser>
          <c:idx val="0"/>
          <c:order val="1"/>
          <c:tx>
            <c:strRef>
              <c:f>'Графикон О.1.3'!$H$37</c:f>
              <c:strCache>
                <c:ptCount val="1"/>
                <c:pt idx="0">
                  <c:v>Девизно тржиште</c:v>
                </c:pt>
              </c:strCache>
            </c:strRef>
          </c:tx>
          <c:spPr>
            <a:solidFill>
              <a:srgbClr val="C0C0C0"/>
            </a:solidFill>
            <a:ln>
              <a:noFill/>
            </a:ln>
          </c:spPr>
          <c:cat>
            <c:multiLvlStrRef>
              <c:f>'Графикон О.1.3'!$F$146:$G$157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2017.</c:v>
                  </c:pt>
                </c:lvl>
              </c:multiLvlStrCache>
            </c:multiLvlStrRef>
          </c:cat>
          <c:val>
            <c:numRef>
              <c:f>'Графикон О.1.3'!$H$146:$H$157</c:f>
              <c:numCache>
                <c:formatCode>;;;</c:formatCode>
                <c:ptCount val="12"/>
                <c:pt idx="0">
                  <c:v>2.0354135609922707E-3</c:v>
                </c:pt>
                <c:pt idx="1">
                  <c:v>9.8582797620969391E-4</c:v>
                </c:pt>
                <c:pt idx="2">
                  <c:v>6.8717312014680636E-4</c:v>
                </c:pt>
                <c:pt idx="3">
                  <c:v>1.2555710673596743E-3</c:v>
                </c:pt>
                <c:pt idx="4">
                  <c:v>1.4858912442080497E-3</c:v>
                </c:pt>
                <c:pt idx="5">
                  <c:v>4.1183903429121618E-3</c:v>
                </c:pt>
                <c:pt idx="6">
                  <c:v>1.6598858529828754E-3</c:v>
                </c:pt>
                <c:pt idx="7">
                  <c:v>3.165399523015775E-3</c:v>
                </c:pt>
                <c:pt idx="8">
                  <c:v>1.5757385849424286E-3</c:v>
                </c:pt>
                <c:pt idx="9">
                  <c:v>4.0600861838776902E-4</c:v>
                </c:pt>
                <c:pt idx="10">
                  <c:v>3.7628747665787261E-3</c:v>
                </c:pt>
                <c:pt idx="11">
                  <c:v>3.5600113698082041E-3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6BF-481E-A235-20354046549F}"/>
            </c:ext>
          </c:extLst>
        </c:ser>
        <c:ser>
          <c:idx val="1"/>
          <c:order val="2"/>
          <c:tx>
            <c:strRef>
              <c:f>'Графикон О.1.3'!$I$37</c:f>
              <c:strCache>
                <c:ptCount val="1"/>
                <c:pt idx="0">
                  <c:v>Државне ХоВ</c:v>
                </c:pt>
              </c:strCache>
            </c:strRef>
          </c:tx>
          <c:spPr>
            <a:solidFill>
              <a:srgbClr val="004494"/>
            </a:solidFill>
          </c:spPr>
          <c:cat>
            <c:multiLvlStrRef>
              <c:f>'Графикон О.1.3'!$F$146:$G$157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2017.</c:v>
                  </c:pt>
                </c:lvl>
              </c:multiLvlStrCache>
            </c:multiLvlStrRef>
          </c:cat>
          <c:val>
            <c:numRef>
              <c:f>'Графикон О.1.3'!$I$146:$I$157</c:f>
              <c:numCache>
                <c:formatCode>;;;</c:formatCode>
                <c:ptCount val="12"/>
                <c:pt idx="0">
                  <c:v>1.0010805760998734E-3</c:v>
                </c:pt>
                <c:pt idx="1">
                  <c:v>3.9944085979836384E-4</c:v>
                </c:pt>
                <c:pt idx="2">
                  <c:v>6.1156834356360622E-4</c:v>
                </c:pt>
                <c:pt idx="3">
                  <c:v>2.3721025571495576E-4</c:v>
                </c:pt>
                <c:pt idx="4">
                  <c:v>9.3563660324752287E-5</c:v>
                </c:pt>
                <c:pt idx="5">
                  <c:v>2.9249440405667584E-4</c:v>
                </c:pt>
                <c:pt idx="6">
                  <c:v>2.5305498110492886E-4</c:v>
                </c:pt>
                <c:pt idx="7">
                  <c:v>1.4380052616912156E-4</c:v>
                </c:pt>
                <c:pt idx="8">
                  <c:v>3.2211780456335566E-5</c:v>
                </c:pt>
                <c:pt idx="9">
                  <c:v>2.8879437579342063E-5</c:v>
                </c:pt>
                <c:pt idx="10">
                  <c:v>1.3709317873438119E-4</c:v>
                </c:pt>
                <c:pt idx="11">
                  <c:v>1.4196839783959172E-4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6BF-481E-A235-20354046549F}"/>
            </c:ext>
          </c:extLst>
        </c:ser>
        <c:ser>
          <c:idx val="2"/>
          <c:order val="3"/>
          <c:tx>
            <c:strRef>
              <c:f>'Графикон О.1.3'!$J$37</c:f>
              <c:strCache>
                <c:ptCount val="1"/>
                <c:pt idx="0">
                  <c:v>Тржиште новца</c:v>
                </c:pt>
              </c:strCache>
            </c:strRef>
          </c:tx>
          <c:spPr>
            <a:solidFill>
              <a:srgbClr val="888BBD"/>
            </a:solidFill>
            <a:ln>
              <a:noFill/>
            </a:ln>
          </c:spPr>
          <c:cat>
            <c:multiLvlStrRef>
              <c:f>'Графикон О.1.3'!$F$146:$G$157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2017.</c:v>
                  </c:pt>
                </c:lvl>
              </c:multiLvlStrCache>
            </c:multiLvlStrRef>
          </c:cat>
          <c:val>
            <c:numRef>
              <c:f>'Графикон О.1.3'!$J$146:$J$157</c:f>
              <c:numCache>
                <c:formatCode>;;;</c:formatCode>
                <c:ptCount val="12"/>
                <c:pt idx="0">
                  <c:v>1.5296501890689851E-3</c:v>
                </c:pt>
                <c:pt idx="1">
                  <c:v>1.7634762906357886E-3</c:v>
                </c:pt>
                <c:pt idx="2">
                  <c:v>1.4120746128045768E-3</c:v>
                </c:pt>
                <c:pt idx="3">
                  <c:v>2.4993586141769174E-3</c:v>
                </c:pt>
                <c:pt idx="4">
                  <c:v>2.2569541739982444E-3</c:v>
                </c:pt>
                <c:pt idx="5">
                  <c:v>1.5645555390268622E-3</c:v>
                </c:pt>
                <c:pt idx="6">
                  <c:v>2.1945895096544808E-3</c:v>
                </c:pt>
                <c:pt idx="7">
                  <c:v>1.057890236949154E-3</c:v>
                </c:pt>
                <c:pt idx="8">
                  <c:v>1.297371487416291E-3</c:v>
                </c:pt>
                <c:pt idx="9">
                  <c:v>1.7933418590671446E-3</c:v>
                </c:pt>
                <c:pt idx="10">
                  <c:v>1.7250308402392829E-3</c:v>
                </c:pt>
                <c:pt idx="11">
                  <c:v>1.7023050670151223E-3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6BF-481E-A235-20354046549F}"/>
            </c:ext>
          </c:extLst>
        </c:ser>
        <c:ser>
          <c:idx val="3"/>
          <c:order val="4"/>
          <c:tx>
            <c:strRef>
              <c:f>'Графикон О.1.3'!$K$37</c:f>
              <c:strCache>
                <c:ptCount val="1"/>
                <c:pt idx="0">
                  <c:v>Тржиште капитала</c:v>
                </c:pt>
              </c:strCache>
            </c:strRef>
          </c:tx>
          <c:spPr>
            <a:solidFill>
              <a:srgbClr val="B1CAEC"/>
            </a:solidFill>
          </c:spPr>
          <c:cat>
            <c:multiLvlStrRef>
              <c:f>'Графикон О.1.3'!$F$146:$G$157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2017.</c:v>
                  </c:pt>
                </c:lvl>
              </c:multiLvlStrCache>
            </c:multiLvlStrRef>
          </c:cat>
          <c:val>
            <c:numRef>
              <c:f>'Графикон О.1.3'!$K$146:$K$157</c:f>
              <c:numCache>
                <c:formatCode>;;;</c:formatCode>
                <c:ptCount val="12"/>
                <c:pt idx="0">
                  <c:v>2.6413110992908962E-3</c:v>
                </c:pt>
                <c:pt idx="1">
                  <c:v>2.4899000743336028E-3</c:v>
                </c:pt>
                <c:pt idx="2">
                  <c:v>5.1458160513294122E-4</c:v>
                </c:pt>
                <c:pt idx="3">
                  <c:v>8.542001409174057E-5</c:v>
                </c:pt>
                <c:pt idx="4">
                  <c:v>5.0800866454821464E-4</c:v>
                </c:pt>
                <c:pt idx="5">
                  <c:v>7.6642854524549837E-4</c:v>
                </c:pt>
                <c:pt idx="6">
                  <c:v>7.9836656049881729E-4</c:v>
                </c:pt>
                <c:pt idx="7">
                  <c:v>1.9531642961007536E-4</c:v>
                </c:pt>
                <c:pt idx="8">
                  <c:v>1.1710205299640138E-4</c:v>
                </c:pt>
                <c:pt idx="9">
                  <c:v>1.2017782329230967E-3</c:v>
                </c:pt>
                <c:pt idx="10">
                  <c:v>2.1452233582851185E-3</c:v>
                </c:pt>
                <c:pt idx="11">
                  <c:v>5.3215849536223037E-5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06BF-481E-A235-20354046549F}"/>
            </c:ext>
          </c:extLst>
        </c:ser>
        <c:ser>
          <c:idx val="4"/>
          <c:order val="5"/>
          <c:tx>
            <c:strRef>
              <c:f>'Графикон О.1.3'!$L$37</c:f>
              <c:strCache>
                <c:ptCount val="1"/>
                <c:pt idx="0">
                  <c:v>Банкарски сектор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noFill/>
            </a:ln>
          </c:spPr>
          <c:cat>
            <c:multiLvlStrRef>
              <c:f>'Графикон О.1.3'!$F$146:$G$157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2017.</c:v>
                  </c:pt>
                </c:lvl>
              </c:multiLvlStrCache>
            </c:multiLvlStrRef>
          </c:cat>
          <c:val>
            <c:numRef>
              <c:f>'Графикон О.1.3'!$L$146:$L$157</c:f>
              <c:numCache>
                <c:formatCode>;;;</c:formatCode>
                <c:ptCount val="12"/>
                <c:pt idx="0">
                  <c:v>2.0166596450978081E-3</c:v>
                </c:pt>
                <c:pt idx="1">
                  <c:v>2.7752256315126031E-3</c:v>
                </c:pt>
                <c:pt idx="2">
                  <c:v>1.7797132543432618E-3</c:v>
                </c:pt>
                <c:pt idx="3">
                  <c:v>4.3260578919922911E-3</c:v>
                </c:pt>
                <c:pt idx="4">
                  <c:v>3.5715008738829005E-3</c:v>
                </c:pt>
                <c:pt idx="5">
                  <c:v>2.5949144060044803E-3</c:v>
                </c:pt>
                <c:pt idx="6">
                  <c:v>2.8114511163553129E-3</c:v>
                </c:pt>
                <c:pt idx="7">
                  <c:v>1.7732587641988318E-3</c:v>
                </c:pt>
                <c:pt idx="8">
                  <c:v>1.8140929967366748E-3</c:v>
                </c:pt>
                <c:pt idx="9">
                  <c:v>2.1708844372662706E-3</c:v>
                </c:pt>
                <c:pt idx="10">
                  <c:v>1.7393129443775605E-3</c:v>
                </c:pt>
                <c:pt idx="11">
                  <c:v>1.5208114461509805E-3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6BF-481E-A235-20354046549F}"/>
            </c:ext>
          </c:extLst>
        </c:ser>
        <c:ser>
          <c:idx val="6"/>
          <c:order val="6"/>
          <c:tx>
            <c:strRef>
              <c:f>'Графикон О.1.3'!$M$37</c:f>
              <c:strCache>
                <c:ptCount val="1"/>
                <c:pt idx="0">
                  <c:v>Међународно окружење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>
              <a:noFill/>
            </a:ln>
          </c:spPr>
          <c:cat>
            <c:multiLvlStrRef>
              <c:f>'Графикон О.1.3'!$F$146:$G$157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2017.</c:v>
                  </c:pt>
                </c:lvl>
              </c:multiLvlStrCache>
            </c:multiLvlStrRef>
          </c:cat>
          <c:val>
            <c:numRef>
              <c:f>'Графикон О.1.3'!$M$146:$M$157</c:f>
              <c:numCache>
                <c:formatCode>;;;</c:formatCode>
                <c:ptCount val="12"/>
                <c:pt idx="0">
                  <c:v>1.2017159437688893E-3</c:v>
                </c:pt>
                <c:pt idx="1">
                  <c:v>8.6100928767495486E-4</c:v>
                </c:pt>
                <c:pt idx="2">
                  <c:v>7.1062670489036419E-4</c:v>
                </c:pt>
                <c:pt idx="3">
                  <c:v>7.8347835444825124E-4</c:v>
                </c:pt>
                <c:pt idx="4">
                  <c:v>5.3883075997130726E-4</c:v>
                </c:pt>
                <c:pt idx="5">
                  <c:v>6.4068629708594201E-4</c:v>
                </c:pt>
                <c:pt idx="6">
                  <c:v>7.3204078079666039E-4</c:v>
                </c:pt>
                <c:pt idx="7">
                  <c:v>6.7320966114543747E-4</c:v>
                </c:pt>
                <c:pt idx="8">
                  <c:v>3.9251137950665192E-4</c:v>
                </c:pt>
                <c:pt idx="9">
                  <c:v>2.5625480378878036E-4</c:v>
                </c:pt>
                <c:pt idx="10">
                  <c:v>5.0687930969925258E-4</c:v>
                </c:pt>
                <c:pt idx="11">
                  <c:v>3.7278588326260752E-4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06BF-481E-A235-2035404654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1583104"/>
        <c:axId val="121584640"/>
      </c:areaChart>
      <c:lineChart>
        <c:grouping val="standard"/>
        <c:varyColors val="0"/>
        <c:ser>
          <c:idx val="7"/>
          <c:order val="7"/>
          <c:tx>
            <c:strRef>
              <c:f>'Графикон О.1.3'!$Q$37</c:f>
              <c:strCache>
                <c:ptCount val="1"/>
                <c:pt idx="0">
                  <c:v>ПСС</c:v>
                </c:pt>
              </c:strCache>
            </c:strRef>
          </c:tx>
          <c:spPr>
            <a:ln w="12700">
              <a:solidFill>
                <a:schemeClr val="tx1"/>
              </a:solidFill>
            </a:ln>
            <a:effectLst>
              <a:outerShdw blurRad="50800" dist="38100" dir="13500000" algn="br" rotWithShape="0">
                <a:prstClr val="black">
                  <a:alpha val="40000"/>
                </a:prstClr>
              </a:outerShdw>
            </a:effectLst>
          </c:spPr>
          <c:marker>
            <c:symbol val="none"/>
          </c:marker>
          <c:cat>
            <c:multiLvlStrRef>
              <c:f>'Графикон О.1.3'!$F$146:$G$157</c:f>
              <c:multiLvlStrCache>
                <c:ptCount val="12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</c:lvl>
                <c:lvl>
                  <c:pt idx="0">
                    <c:v>2017.</c:v>
                  </c:pt>
                </c:lvl>
              </c:multiLvlStrCache>
            </c:multiLvlStrRef>
          </c:cat>
          <c:val>
            <c:numRef>
              <c:f>'Графикон О.1.3'!$Q$146:$Q$157</c:f>
              <c:numCache>
                <c:formatCode>0.000</c:formatCode>
                <c:ptCount val="12"/>
                <c:pt idx="0">
                  <c:v>3.2445411746401753E-2</c:v>
                </c:pt>
                <c:pt idx="1">
                  <c:v>2.5905320162227581E-2</c:v>
                </c:pt>
                <c:pt idx="2">
                  <c:v>1.9722703646625796E-2</c:v>
                </c:pt>
                <c:pt idx="3">
                  <c:v>2.3185576480117279E-2</c:v>
                </c:pt>
                <c:pt idx="4">
                  <c:v>2.099505711497399E-2</c:v>
                </c:pt>
                <c:pt idx="5">
                  <c:v>2.4679474117864912E-2</c:v>
                </c:pt>
                <c:pt idx="6">
                  <c:v>2.2171826092801349E-2</c:v>
                </c:pt>
                <c:pt idx="7">
                  <c:v>1.8257972182327661E-2</c:v>
                </c:pt>
                <c:pt idx="8">
                  <c:v>1.4705899153728889E-2</c:v>
                </c:pt>
                <c:pt idx="9">
                  <c:v>1.615985162851177E-2</c:v>
                </c:pt>
                <c:pt idx="10">
                  <c:v>2.4397485947677995E-2</c:v>
                </c:pt>
                <c:pt idx="11">
                  <c:v>1.7851295867363292E-2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06BF-481E-A235-2035404654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83104"/>
        <c:axId val="121584640"/>
      </c:lineChart>
      <c:catAx>
        <c:axId val="121583104"/>
        <c:scaling>
          <c:orientation val="minMax"/>
        </c:scaling>
        <c:delete val="0"/>
        <c:axPos val="b"/>
        <c:numFmt formatCode="General" sourceLinked="1"/>
        <c:majorTickMark val="out"/>
        <c:minorTickMark val="out"/>
        <c:tickLblPos val="nextTo"/>
        <c:txPr>
          <a:bodyPr rot="0" vert="horz"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21584640"/>
        <c:crosses val="autoZero"/>
        <c:auto val="1"/>
        <c:lblAlgn val="ctr"/>
        <c:lblOffset val="90"/>
        <c:tickLblSkip val="3"/>
        <c:tickMarkSkip val="2"/>
        <c:noMultiLvlLbl val="0"/>
      </c:catAx>
      <c:valAx>
        <c:axId val="121584640"/>
        <c:scaling>
          <c:orientation val="minMax"/>
          <c:max val="0.22000000000000003"/>
          <c:min val="0"/>
        </c:scaling>
        <c:delete val="0"/>
        <c:axPos val="r"/>
        <c:majorGridlines>
          <c:spPr>
            <a:ln>
              <a:solidFill>
                <a:schemeClr val="bg1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21583104"/>
        <c:crosses val="max"/>
        <c:crossBetween val="between"/>
        <c:majorUnit val="5.5000000000000014E-2"/>
      </c:valAx>
      <c:spPr>
        <a:solidFill>
          <a:srgbClr val="DCDCDC"/>
        </a:solidFill>
      </c:spPr>
    </c:plotArea>
    <c:plotVisOnly val="1"/>
    <c:dispBlanksAs val="zero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723541515839811"/>
          <c:y val="2.371653571144481E-2"/>
          <c:w val="0.67952562382304571"/>
          <c:h val="0.85867639992895362"/>
        </c:manualLayout>
      </c:layout>
      <c:areaChart>
        <c:grouping val="stacked"/>
        <c:varyColors val="0"/>
        <c:ser>
          <c:idx val="5"/>
          <c:order val="0"/>
          <c:tx>
            <c:strRef>
              <c:f>'Графикон О.1.3'!$O$37</c:f>
              <c:strCache>
                <c:ptCount val="1"/>
                <c:pt idx="0">
                  <c:v>Системски ризик</c:v>
                </c:pt>
              </c:strCache>
            </c:strRef>
          </c:tx>
          <c:spPr>
            <a:solidFill>
              <a:srgbClr val="A1150E"/>
            </a:solidFill>
            <a:ln>
              <a:noFill/>
            </a:ln>
          </c:spPr>
          <c:cat>
            <c:multiLvlStrRef>
              <c:f>'Графикон О.1.3'!$F$38:$G$157</c:f>
              <c:multiLvlStrCache>
                <c:ptCount val="12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</c:lvl>
                <c:lvl>
                  <c:pt idx="0">
                    <c:v>2008.</c:v>
                  </c:pt>
                  <c:pt idx="12">
                    <c:v>2009.</c:v>
                  </c:pt>
                  <c:pt idx="24">
                    <c:v>2010.</c:v>
                  </c:pt>
                  <c:pt idx="36">
                    <c:v>2011.</c:v>
                  </c:pt>
                  <c:pt idx="48">
                    <c:v>2012.</c:v>
                  </c:pt>
                  <c:pt idx="60">
                    <c:v>2013.</c:v>
                  </c:pt>
                  <c:pt idx="72">
                    <c:v>2014.</c:v>
                  </c:pt>
                  <c:pt idx="84">
                    <c:v>2015.</c:v>
                  </c:pt>
                  <c:pt idx="96">
                    <c:v>2016.</c:v>
                  </c:pt>
                  <c:pt idx="108">
                    <c:v>2017.</c:v>
                  </c:pt>
                </c:lvl>
              </c:multiLvlStrCache>
            </c:multiLvlStrRef>
          </c:cat>
          <c:val>
            <c:numRef>
              <c:f>'Графикон О.1.3'!$O$38:$O$157</c:f>
              <c:numCache>
                <c:formatCode>;;;</c:formatCode>
                <c:ptCount val="120"/>
                <c:pt idx="0">
                  <c:v>3.2328697195619996E-2</c:v>
                </c:pt>
                <c:pt idx="1">
                  <c:v>3.2887751483171489E-2</c:v>
                </c:pt>
                <c:pt idx="2">
                  <c:v>4.3559642522258982E-2</c:v>
                </c:pt>
                <c:pt idx="3">
                  <c:v>3.4376662355850435E-2</c:v>
                </c:pt>
                <c:pt idx="4">
                  <c:v>3.615519030732664E-2</c:v>
                </c:pt>
                <c:pt idx="5">
                  <c:v>3.3462447271677243E-2</c:v>
                </c:pt>
                <c:pt idx="6">
                  <c:v>3.7717307662877439E-2</c:v>
                </c:pt>
                <c:pt idx="7">
                  <c:v>3.1173380024389852E-2</c:v>
                </c:pt>
                <c:pt idx="8">
                  <c:v>4.5010485878174286E-2</c:v>
                </c:pt>
                <c:pt idx="9">
                  <c:v>6.685852280092254E-2</c:v>
                </c:pt>
                <c:pt idx="10">
                  <c:v>8.7220014213473918E-2</c:v>
                </c:pt>
                <c:pt idx="11">
                  <c:v>0.11796399057327581</c:v>
                </c:pt>
                <c:pt idx="12">
                  <c:v>0.12943366610568757</c:v>
                </c:pt>
                <c:pt idx="13">
                  <c:v>0.14603126510893441</c:v>
                </c:pt>
                <c:pt idx="14">
                  <c:v>0.12219944432927075</c:v>
                </c:pt>
                <c:pt idx="15">
                  <c:v>0.1181779423515452</c:v>
                </c:pt>
                <c:pt idx="16">
                  <c:v>0.11258142011290634</c:v>
                </c:pt>
                <c:pt idx="17">
                  <c:v>0.10318177139852348</c:v>
                </c:pt>
                <c:pt idx="18">
                  <c:v>8.3602247359335233E-2</c:v>
                </c:pt>
                <c:pt idx="19">
                  <c:v>7.519823946035474E-2</c:v>
                </c:pt>
                <c:pt idx="20">
                  <c:v>7.768424021937187E-2</c:v>
                </c:pt>
                <c:pt idx="21">
                  <c:v>5.533440173839678E-2</c:v>
                </c:pt>
                <c:pt idx="22">
                  <c:v>5.3225583945332777E-2</c:v>
                </c:pt>
                <c:pt idx="23">
                  <c:v>4.9816543808210226E-2</c:v>
                </c:pt>
                <c:pt idx="24">
                  <c:v>4.0050583086034555E-2</c:v>
                </c:pt>
                <c:pt idx="25">
                  <c:v>5.6666611854806009E-2</c:v>
                </c:pt>
                <c:pt idx="26">
                  <c:v>4.3076730052595255E-2</c:v>
                </c:pt>
                <c:pt idx="27">
                  <c:v>3.4932767512086738E-2</c:v>
                </c:pt>
                <c:pt idx="28">
                  <c:v>5.4225490593294554E-2</c:v>
                </c:pt>
                <c:pt idx="29">
                  <c:v>6.5602352187200952E-2</c:v>
                </c:pt>
                <c:pt idx="30">
                  <c:v>5.3862002240972276E-2</c:v>
                </c:pt>
                <c:pt idx="31">
                  <c:v>4.2457933775281217E-2</c:v>
                </c:pt>
                <c:pt idx="32">
                  <c:v>4.1282214593033342E-2</c:v>
                </c:pt>
                <c:pt idx="33">
                  <c:v>4.6860696972521668E-2</c:v>
                </c:pt>
                <c:pt idx="34">
                  <c:v>4.0407392284421001E-2</c:v>
                </c:pt>
                <c:pt idx="35">
                  <c:v>4.3735645328446537E-2</c:v>
                </c:pt>
                <c:pt idx="36">
                  <c:v>4.6680957180824309E-2</c:v>
                </c:pt>
                <c:pt idx="37">
                  <c:v>3.9646212581372298E-2</c:v>
                </c:pt>
                <c:pt idx="38">
                  <c:v>3.701224104235655E-2</c:v>
                </c:pt>
                <c:pt idx="39">
                  <c:v>2.4229372727324505E-2</c:v>
                </c:pt>
                <c:pt idx="40">
                  <c:v>2.2071521975364976E-2</c:v>
                </c:pt>
                <c:pt idx="41">
                  <c:v>2.1883259678941308E-2</c:v>
                </c:pt>
                <c:pt idx="42">
                  <c:v>1.778328836235514E-2</c:v>
                </c:pt>
                <c:pt idx="43">
                  <c:v>3.5678434932875605E-2</c:v>
                </c:pt>
                <c:pt idx="44">
                  <c:v>3.8382589022617555E-2</c:v>
                </c:pt>
                <c:pt idx="45">
                  <c:v>3.5744737594150533E-2</c:v>
                </c:pt>
                <c:pt idx="46">
                  <c:v>3.3894364302578042E-2</c:v>
                </c:pt>
                <c:pt idx="47">
                  <c:v>2.64108980204277E-2</c:v>
                </c:pt>
                <c:pt idx="48">
                  <c:v>2.5186261461078673E-2</c:v>
                </c:pt>
                <c:pt idx="49">
                  <c:v>2.0314007689871991E-2</c:v>
                </c:pt>
                <c:pt idx="50">
                  <c:v>1.797397083328851E-2</c:v>
                </c:pt>
                <c:pt idx="51">
                  <c:v>1.7015309738009899E-2</c:v>
                </c:pt>
                <c:pt idx="52">
                  <c:v>2.8389009884432808E-2</c:v>
                </c:pt>
                <c:pt idx="53">
                  <c:v>2.5384469567197358E-2</c:v>
                </c:pt>
                <c:pt idx="54">
                  <c:v>2.3653606917681532E-2</c:v>
                </c:pt>
                <c:pt idx="55">
                  <c:v>1.8738648237741656E-2</c:v>
                </c:pt>
                <c:pt idx="56">
                  <c:v>1.4935508818023229E-2</c:v>
                </c:pt>
                <c:pt idx="57">
                  <c:v>9.7967691733061579E-3</c:v>
                </c:pt>
                <c:pt idx="58">
                  <c:v>9.2795091721001189E-3</c:v>
                </c:pt>
                <c:pt idx="59">
                  <c:v>8.8362434447475189E-3</c:v>
                </c:pt>
                <c:pt idx="60">
                  <c:v>2.1711093421111593E-3</c:v>
                </c:pt>
                <c:pt idx="61">
                  <c:v>1.9279418543615826E-3</c:v>
                </c:pt>
                <c:pt idx="62">
                  <c:v>2.8836555085270878E-3</c:v>
                </c:pt>
                <c:pt idx="63">
                  <c:v>8.819847029244909E-4</c:v>
                </c:pt>
                <c:pt idx="64">
                  <c:v>1.7511377243622684E-3</c:v>
                </c:pt>
                <c:pt idx="65">
                  <c:v>6.6882282305360339E-3</c:v>
                </c:pt>
                <c:pt idx="66">
                  <c:v>3.8416473791680057E-3</c:v>
                </c:pt>
                <c:pt idx="67">
                  <c:v>6.0087721204210888E-3</c:v>
                </c:pt>
                <c:pt idx="68">
                  <c:v>6.684713264053164E-3</c:v>
                </c:pt>
                <c:pt idx="69">
                  <c:v>5.3694763197862476E-3</c:v>
                </c:pt>
                <c:pt idx="70">
                  <c:v>4.5365399382276354E-3</c:v>
                </c:pt>
                <c:pt idx="71">
                  <c:v>3.9212287323644977E-3</c:v>
                </c:pt>
                <c:pt idx="72">
                  <c:v>1.9214561277576263E-3</c:v>
                </c:pt>
                <c:pt idx="73">
                  <c:v>2.3889482940709032E-3</c:v>
                </c:pt>
                <c:pt idx="74">
                  <c:v>1.2641879647802964E-3</c:v>
                </c:pt>
                <c:pt idx="75">
                  <c:v>0</c:v>
                </c:pt>
                <c:pt idx="76">
                  <c:v>1.398808052088067E-3</c:v>
                </c:pt>
                <c:pt idx="77">
                  <c:v>4.4312449321735744E-3</c:v>
                </c:pt>
                <c:pt idx="78">
                  <c:v>9.7997759630227832E-3</c:v>
                </c:pt>
                <c:pt idx="79">
                  <c:v>1.7544218677266563E-2</c:v>
                </c:pt>
                <c:pt idx="80">
                  <c:v>1.6969719891042748E-2</c:v>
                </c:pt>
                <c:pt idx="81">
                  <c:v>2.1788254694894201E-2</c:v>
                </c:pt>
                <c:pt idx="82">
                  <c:v>2.0512077240394236E-2</c:v>
                </c:pt>
                <c:pt idx="83">
                  <c:v>4.1664226772965093E-2</c:v>
                </c:pt>
                <c:pt idx="84">
                  <c:v>3.5745276241291764E-2</c:v>
                </c:pt>
                <c:pt idx="85">
                  <c:v>3.4353355024515378E-2</c:v>
                </c:pt>
                <c:pt idx="86">
                  <c:v>2.8830258744769351E-2</c:v>
                </c:pt>
                <c:pt idx="87">
                  <c:v>1.2718192303408715E-2</c:v>
                </c:pt>
                <c:pt idx="88">
                  <c:v>1.0788483305364634E-2</c:v>
                </c:pt>
                <c:pt idx="89">
                  <c:v>1.4089616421358621E-2</c:v>
                </c:pt>
                <c:pt idx="90">
                  <c:v>2.2765782950667387E-2</c:v>
                </c:pt>
                <c:pt idx="91">
                  <c:v>2.0240239733209354E-2</c:v>
                </c:pt>
                <c:pt idx="92">
                  <c:v>1.4661836107115992E-2</c:v>
                </c:pt>
                <c:pt idx="93">
                  <c:v>1.6487095664300726E-2</c:v>
                </c:pt>
                <c:pt idx="94">
                  <c:v>1.5485290924817444E-2</c:v>
                </c:pt>
                <c:pt idx="95">
                  <c:v>1.6667845803253725E-2</c:v>
                </c:pt>
                <c:pt idx="96">
                  <c:v>1.7728711046178437E-2</c:v>
                </c:pt>
                <c:pt idx="97">
                  <c:v>1.607975860830731E-2</c:v>
                </c:pt>
                <c:pt idx="98">
                  <c:v>1.6233057929387923E-2</c:v>
                </c:pt>
                <c:pt idx="99">
                  <c:v>1.4449867445306509E-2</c:v>
                </c:pt>
                <c:pt idx="100">
                  <c:v>1.4977732200219765E-2</c:v>
                </c:pt>
                <c:pt idx="101">
                  <c:v>1.7350973880873817E-2</c:v>
                </c:pt>
                <c:pt idx="102">
                  <c:v>1.5718546570219247E-2</c:v>
                </c:pt>
                <c:pt idx="103">
                  <c:v>1.4922471549500119E-2</c:v>
                </c:pt>
                <c:pt idx="104">
                  <c:v>1.3342943374971789E-2</c:v>
                </c:pt>
                <c:pt idx="105">
                  <c:v>1.720913378426412E-2</c:v>
                </c:pt>
                <c:pt idx="106">
                  <c:v>2.046398756040408E-2</c:v>
                </c:pt>
                <c:pt idx="107">
                  <c:v>1.7110968658228011E-2</c:v>
                </c:pt>
                <c:pt idx="108">
                  <c:v>2.201958073208303E-2</c:v>
                </c:pt>
                <c:pt idx="109">
                  <c:v>1.6630440042062575E-2</c:v>
                </c:pt>
                <c:pt idx="110">
                  <c:v>1.4006966005744238E-2</c:v>
                </c:pt>
                <c:pt idx="111">
                  <c:v>1.3998480282333449E-2</c:v>
                </c:pt>
                <c:pt idx="112">
                  <c:v>1.2540307738040522E-2</c:v>
                </c:pt>
                <c:pt idx="113">
                  <c:v>1.4702004583533292E-2</c:v>
                </c:pt>
                <c:pt idx="114">
                  <c:v>1.3722437291408275E-2</c:v>
                </c:pt>
                <c:pt idx="115">
                  <c:v>1.1249097041239267E-2</c:v>
                </c:pt>
                <c:pt idx="116">
                  <c:v>9.4768708716741062E-3</c:v>
                </c:pt>
                <c:pt idx="117">
                  <c:v>1.0302704239499366E-2</c:v>
                </c:pt>
                <c:pt idx="118">
                  <c:v>1.4381071549763676E-2</c:v>
                </c:pt>
                <c:pt idx="119">
                  <c:v>1.0500197853750563E-2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914-4E48-949F-EBAB8780E569}"/>
            </c:ext>
          </c:extLst>
        </c:ser>
        <c:ser>
          <c:idx val="0"/>
          <c:order val="1"/>
          <c:tx>
            <c:strRef>
              <c:f>'Графикон О.1.3'!$H$37</c:f>
              <c:strCache>
                <c:ptCount val="1"/>
                <c:pt idx="0">
                  <c:v>Девизно тржиште</c:v>
                </c:pt>
              </c:strCache>
            </c:strRef>
          </c:tx>
          <c:spPr>
            <a:solidFill>
              <a:srgbClr val="C0C0C0"/>
            </a:solidFill>
            <a:ln>
              <a:noFill/>
            </a:ln>
          </c:spPr>
          <c:cat>
            <c:multiLvlStrRef>
              <c:f>'Графикон О.1.3'!$F$38:$G$157</c:f>
              <c:multiLvlStrCache>
                <c:ptCount val="12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</c:lvl>
                <c:lvl>
                  <c:pt idx="0">
                    <c:v>2008.</c:v>
                  </c:pt>
                  <c:pt idx="12">
                    <c:v>2009.</c:v>
                  </c:pt>
                  <c:pt idx="24">
                    <c:v>2010.</c:v>
                  </c:pt>
                  <c:pt idx="36">
                    <c:v>2011.</c:v>
                  </c:pt>
                  <c:pt idx="48">
                    <c:v>2012.</c:v>
                  </c:pt>
                  <c:pt idx="60">
                    <c:v>2013.</c:v>
                  </c:pt>
                  <c:pt idx="72">
                    <c:v>2014.</c:v>
                  </c:pt>
                  <c:pt idx="84">
                    <c:v>2015.</c:v>
                  </c:pt>
                  <c:pt idx="96">
                    <c:v>2016.</c:v>
                  </c:pt>
                  <c:pt idx="108">
                    <c:v>2017.</c:v>
                  </c:pt>
                </c:lvl>
              </c:multiLvlStrCache>
            </c:multiLvlStrRef>
          </c:cat>
          <c:val>
            <c:numRef>
              <c:f>'Графикон О.1.3'!$H$38:$H$157</c:f>
              <c:numCache>
                <c:formatCode>;;;</c:formatCode>
                <c:ptCount val="120"/>
                <c:pt idx="0">
                  <c:v>3.2775560434502925E-3</c:v>
                </c:pt>
                <c:pt idx="1">
                  <c:v>6.492651281694674E-3</c:v>
                </c:pt>
                <c:pt idx="2">
                  <c:v>5.7797182329639967E-3</c:v>
                </c:pt>
                <c:pt idx="3">
                  <c:v>2.3571244858355349E-3</c:v>
                </c:pt>
                <c:pt idx="4">
                  <c:v>2.5762884552568677E-3</c:v>
                </c:pt>
                <c:pt idx="5">
                  <c:v>2.152146507707025E-3</c:v>
                </c:pt>
                <c:pt idx="6">
                  <c:v>1.0372801915809347E-3</c:v>
                </c:pt>
                <c:pt idx="7">
                  <c:v>9.2682360069161918E-4</c:v>
                </c:pt>
                <c:pt idx="8">
                  <c:v>1.6145743916448608E-4</c:v>
                </c:pt>
                <c:pt idx="9">
                  <c:v>7.8374435298743956E-3</c:v>
                </c:pt>
                <c:pt idx="10">
                  <c:v>1.6745267105703104E-2</c:v>
                </c:pt>
                <c:pt idx="11">
                  <c:v>1.8610902037932565E-2</c:v>
                </c:pt>
                <c:pt idx="12">
                  <c:v>2.2496015191571146E-2</c:v>
                </c:pt>
                <c:pt idx="13">
                  <c:v>1.817299625210253E-2</c:v>
                </c:pt>
                <c:pt idx="14">
                  <c:v>9.1309368541750719E-3</c:v>
                </c:pt>
                <c:pt idx="15">
                  <c:v>1.1396487210183256E-2</c:v>
                </c:pt>
                <c:pt idx="16">
                  <c:v>9.3974115747039299E-3</c:v>
                </c:pt>
                <c:pt idx="17">
                  <c:v>1.0641130031196801E-2</c:v>
                </c:pt>
                <c:pt idx="18">
                  <c:v>9.3078545611773901E-3</c:v>
                </c:pt>
                <c:pt idx="19">
                  <c:v>8.3875303443160208E-3</c:v>
                </c:pt>
                <c:pt idx="20">
                  <c:v>8.115745533807929E-3</c:v>
                </c:pt>
                <c:pt idx="21">
                  <c:v>7.2738784898476877E-3</c:v>
                </c:pt>
                <c:pt idx="22">
                  <c:v>6.4817009607511834E-3</c:v>
                </c:pt>
                <c:pt idx="23">
                  <c:v>7.6606331065887838E-3</c:v>
                </c:pt>
                <c:pt idx="24">
                  <c:v>9.38526999097717E-3</c:v>
                </c:pt>
                <c:pt idx="25">
                  <c:v>7.1251627167402548E-3</c:v>
                </c:pt>
                <c:pt idx="26">
                  <c:v>2.5295522125119347E-3</c:v>
                </c:pt>
                <c:pt idx="27">
                  <c:v>1.7189208572793197E-3</c:v>
                </c:pt>
                <c:pt idx="28">
                  <c:v>7.1547243346249661E-3</c:v>
                </c:pt>
                <c:pt idx="29">
                  <c:v>6.2362954054712904E-3</c:v>
                </c:pt>
                <c:pt idx="30">
                  <c:v>6.4750089285563542E-3</c:v>
                </c:pt>
                <c:pt idx="31">
                  <c:v>5.9486797571922665E-3</c:v>
                </c:pt>
                <c:pt idx="32">
                  <c:v>4.5772588700627682E-3</c:v>
                </c:pt>
                <c:pt idx="33">
                  <c:v>5.4955894184674581E-3</c:v>
                </c:pt>
                <c:pt idx="34">
                  <c:v>4.1292323837174875E-3</c:v>
                </c:pt>
                <c:pt idx="35">
                  <c:v>7.9318963411430365E-3</c:v>
                </c:pt>
                <c:pt idx="36">
                  <c:v>3.8813252246800889E-3</c:v>
                </c:pt>
                <c:pt idx="37">
                  <c:v>2.1645347387390132E-3</c:v>
                </c:pt>
                <c:pt idx="38">
                  <c:v>1.8794770612444243E-3</c:v>
                </c:pt>
                <c:pt idx="39">
                  <c:v>2.2725880603745208E-3</c:v>
                </c:pt>
                <c:pt idx="40">
                  <c:v>2.9919330404929072E-3</c:v>
                </c:pt>
                <c:pt idx="41">
                  <c:v>3.5490438556808317E-3</c:v>
                </c:pt>
                <c:pt idx="42">
                  <c:v>3.9583662063969339E-3</c:v>
                </c:pt>
                <c:pt idx="43">
                  <c:v>2.4422886566666429E-3</c:v>
                </c:pt>
                <c:pt idx="44">
                  <c:v>2.3392092338584683E-3</c:v>
                </c:pt>
                <c:pt idx="45">
                  <c:v>2.372564426774052E-3</c:v>
                </c:pt>
                <c:pt idx="46">
                  <c:v>2.9236283356978013E-3</c:v>
                </c:pt>
                <c:pt idx="47">
                  <c:v>2.6988880881548692E-3</c:v>
                </c:pt>
                <c:pt idx="48">
                  <c:v>1.5887228081112943E-3</c:v>
                </c:pt>
                <c:pt idx="49">
                  <c:v>6.2123745416625574E-3</c:v>
                </c:pt>
                <c:pt idx="50">
                  <c:v>4.9198841079780391E-3</c:v>
                </c:pt>
                <c:pt idx="51">
                  <c:v>4.5352892192222277E-3</c:v>
                </c:pt>
                <c:pt idx="52">
                  <c:v>8.6974819719746431E-3</c:v>
                </c:pt>
                <c:pt idx="53">
                  <c:v>6.8052124563518501E-3</c:v>
                </c:pt>
                <c:pt idx="54">
                  <c:v>6.2839004866112316E-3</c:v>
                </c:pt>
                <c:pt idx="55">
                  <c:v>5.1553473727184032E-3</c:v>
                </c:pt>
                <c:pt idx="56">
                  <c:v>5.5553458733875408E-3</c:v>
                </c:pt>
                <c:pt idx="57">
                  <c:v>5.3763696087833577E-3</c:v>
                </c:pt>
                <c:pt idx="58">
                  <c:v>4.4510900509621707E-3</c:v>
                </c:pt>
                <c:pt idx="59">
                  <c:v>4.1551796988864341E-3</c:v>
                </c:pt>
                <c:pt idx="60">
                  <c:v>4.4684281746921626E-3</c:v>
                </c:pt>
                <c:pt idx="61">
                  <c:v>2.0602530561366593E-3</c:v>
                </c:pt>
                <c:pt idx="62">
                  <c:v>1.4776462388272297E-3</c:v>
                </c:pt>
                <c:pt idx="63">
                  <c:v>2.1109756252864903E-3</c:v>
                </c:pt>
                <c:pt idx="64">
                  <c:v>1.7306026251021358E-3</c:v>
                </c:pt>
                <c:pt idx="65">
                  <c:v>4.3276351415872123E-3</c:v>
                </c:pt>
                <c:pt idx="66">
                  <c:v>1.0612726644078628E-3</c:v>
                </c:pt>
                <c:pt idx="67">
                  <c:v>6.9933497829585819E-4</c:v>
                </c:pt>
                <c:pt idx="68">
                  <c:v>2.523248222255053E-3</c:v>
                </c:pt>
                <c:pt idx="69">
                  <c:v>2.59107051298788E-3</c:v>
                </c:pt>
                <c:pt idx="70">
                  <c:v>2.8337155363224471E-3</c:v>
                </c:pt>
                <c:pt idx="71">
                  <c:v>2.4857453719860051E-3</c:v>
                </c:pt>
                <c:pt idx="72">
                  <c:v>4.0468745876402661E-3</c:v>
                </c:pt>
                <c:pt idx="73">
                  <c:v>2.8794200064528471E-3</c:v>
                </c:pt>
                <c:pt idx="74">
                  <c:v>2.6824858993986108E-3</c:v>
                </c:pt>
                <c:pt idx="75">
                  <c:v>1.6593762680018288E-3</c:v>
                </c:pt>
                <c:pt idx="76">
                  <c:v>1.4541739448156988E-3</c:v>
                </c:pt>
                <c:pt idx="77">
                  <c:v>1.0250257814556898E-3</c:v>
                </c:pt>
                <c:pt idx="78">
                  <c:v>2.0665170084886407E-3</c:v>
                </c:pt>
                <c:pt idx="79">
                  <c:v>2.4752532647715261E-3</c:v>
                </c:pt>
                <c:pt idx="80">
                  <c:v>2.8119874165663124E-3</c:v>
                </c:pt>
                <c:pt idx="81">
                  <c:v>2.7960831890642699E-3</c:v>
                </c:pt>
                <c:pt idx="82">
                  <c:v>5.768855047066139E-3</c:v>
                </c:pt>
                <c:pt idx="83">
                  <c:v>8.4869169521741977E-3</c:v>
                </c:pt>
                <c:pt idx="84">
                  <c:v>7.3931321162532511E-3</c:v>
                </c:pt>
                <c:pt idx="85">
                  <c:v>8.7809566790510406E-3</c:v>
                </c:pt>
                <c:pt idx="86">
                  <c:v>5.6025378765774828E-3</c:v>
                </c:pt>
                <c:pt idx="87">
                  <c:v>4.6264135486458347E-3</c:v>
                </c:pt>
                <c:pt idx="88">
                  <c:v>3.405194814986242E-3</c:v>
                </c:pt>
                <c:pt idx="89">
                  <c:v>2.58664748132087E-3</c:v>
                </c:pt>
                <c:pt idx="90">
                  <c:v>3.174346416948878E-3</c:v>
                </c:pt>
                <c:pt idx="91">
                  <c:v>2.2435619392919869E-3</c:v>
                </c:pt>
                <c:pt idx="92">
                  <c:v>1.7881718422374407E-3</c:v>
                </c:pt>
                <c:pt idx="93">
                  <c:v>3.1773965786726821E-3</c:v>
                </c:pt>
                <c:pt idx="94">
                  <c:v>2.7758870585607226E-3</c:v>
                </c:pt>
                <c:pt idx="95">
                  <c:v>5.3723895734811584E-3</c:v>
                </c:pt>
                <c:pt idx="96">
                  <c:v>7.1826415867749186E-3</c:v>
                </c:pt>
                <c:pt idx="97">
                  <c:v>4.4360640587337036E-3</c:v>
                </c:pt>
                <c:pt idx="98">
                  <c:v>4.5444046131935499E-3</c:v>
                </c:pt>
                <c:pt idx="99">
                  <c:v>2.879054234284036E-3</c:v>
                </c:pt>
                <c:pt idx="100">
                  <c:v>2.5721202793050663E-3</c:v>
                </c:pt>
                <c:pt idx="101">
                  <c:v>3.3957224095891832E-3</c:v>
                </c:pt>
                <c:pt idx="102">
                  <c:v>4.9716943182012219E-3</c:v>
                </c:pt>
                <c:pt idx="103">
                  <c:v>2.649484869426151E-3</c:v>
                </c:pt>
                <c:pt idx="104">
                  <c:v>2.0522889086979344E-3</c:v>
                </c:pt>
                <c:pt idx="105">
                  <c:v>2.9748172334291704E-3</c:v>
                </c:pt>
                <c:pt idx="106">
                  <c:v>2.3804773806173686E-3</c:v>
                </c:pt>
                <c:pt idx="107">
                  <c:v>2.4694348615596808E-3</c:v>
                </c:pt>
                <c:pt idx="108">
                  <c:v>2.0354135609922707E-3</c:v>
                </c:pt>
                <c:pt idx="109">
                  <c:v>9.8582797620969391E-4</c:v>
                </c:pt>
                <c:pt idx="110">
                  <c:v>6.8717312014680636E-4</c:v>
                </c:pt>
                <c:pt idx="111">
                  <c:v>1.2555710673596743E-3</c:v>
                </c:pt>
                <c:pt idx="112">
                  <c:v>1.4858912442080497E-3</c:v>
                </c:pt>
                <c:pt idx="113">
                  <c:v>4.1183903429121618E-3</c:v>
                </c:pt>
                <c:pt idx="114">
                  <c:v>1.6598858529828754E-3</c:v>
                </c:pt>
                <c:pt idx="115">
                  <c:v>3.165399523015775E-3</c:v>
                </c:pt>
                <c:pt idx="116">
                  <c:v>1.5757385849424286E-3</c:v>
                </c:pt>
                <c:pt idx="117">
                  <c:v>4.0600861838776902E-4</c:v>
                </c:pt>
                <c:pt idx="118">
                  <c:v>3.7628747665787261E-3</c:v>
                </c:pt>
                <c:pt idx="119">
                  <c:v>3.5600113698082041E-3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914-4E48-949F-EBAB8780E569}"/>
            </c:ext>
          </c:extLst>
        </c:ser>
        <c:ser>
          <c:idx val="1"/>
          <c:order val="2"/>
          <c:tx>
            <c:strRef>
              <c:f>'Графикон О.1.3'!$I$37</c:f>
              <c:strCache>
                <c:ptCount val="1"/>
                <c:pt idx="0">
                  <c:v>Државне ХоВ</c:v>
                </c:pt>
              </c:strCache>
            </c:strRef>
          </c:tx>
          <c:spPr>
            <a:solidFill>
              <a:srgbClr val="004494"/>
            </a:solidFill>
          </c:spPr>
          <c:cat>
            <c:multiLvlStrRef>
              <c:f>'Графикон О.1.3'!$F$38:$G$157</c:f>
              <c:multiLvlStrCache>
                <c:ptCount val="12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</c:lvl>
                <c:lvl>
                  <c:pt idx="0">
                    <c:v>2008.</c:v>
                  </c:pt>
                  <c:pt idx="12">
                    <c:v>2009.</c:v>
                  </c:pt>
                  <c:pt idx="24">
                    <c:v>2010.</c:v>
                  </c:pt>
                  <c:pt idx="36">
                    <c:v>2011.</c:v>
                  </c:pt>
                  <c:pt idx="48">
                    <c:v>2012.</c:v>
                  </c:pt>
                  <c:pt idx="60">
                    <c:v>2013.</c:v>
                  </c:pt>
                  <c:pt idx="72">
                    <c:v>2014.</c:v>
                  </c:pt>
                  <c:pt idx="84">
                    <c:v>2015.</c:v>
                  </c:pt>
                  <c:pt idx="96">
                    <c:v>2016.</c:v>
                  </c:pt>
                  <c:pt idx="108">
                    <c:v>2017.</c:v>
                  </c:pt>
                </c:lvl>
              </c:multiLvlStrCache>
            </c:multiLvlStrRef>
          </c:cat>
          <c:val>
            <c:numRef>
              <c:f>'Графикон О.1.3'!$I$38:$I$157</c:f>
              <c:numCache>
                <c:formatCode>;;;</c:formatCode>
                <c:ptCount val="120"/>
                <c:pt idx="0">
                  <c:v>8.7828449839707416E-4</c:v>
                </c:pt>
                <c:pt idx="1">
                  <c:v>8.1381402230785874E-4</c:v>
                </c:pt>
                <c:pt idx="2">
                  <c:v>1.9170108175569295E-3</c:v>
                </c:pt>
                <c:pt idx="3">
                  <c:v>1.1477041217331614E-3</c:v>
                </c:pt>
                <c:pt idx="4">
                  <c:v>1.2516494078903425E-3</c:v>
                </c:pt>
                <c:pt idx="5">
                  <c:v>8.9439139551256597E-4</c:v>
                </c:pt>
                <c:pt idx="6">
                  <c:v>1.2482331176235364E-3</c:v>
                </c:pt>
                <c:pt idx="7">
                  <c:v>1.1273977121811791E-3</c:v>
                </c:pt>
                <c:pt idx="8">
                  <c:v>3.0131598424908571E-3</c:v>
                </c:pt>
                <c:pt idx="9">
                  <c:v>4.3280063197776312E-3</c:v>
                </c:pt>
                <c:pt idx="10">
                  <c:v>4.6073915276348982E-3</c:v>
                </c:pt>
                <c:pt idx="11">
                  <c:v>3.7273339902807508E-3</c:v>
                </c:pt>
                <c:pt idx="12">
                  <c:v>4.5510204210135281E-3</c:v>
                </c:pt>
                <c:pt idx="13">
                  <c:v>4.0509996597221116E-3</c:v>
                </c:pt>
                <c:pt idx="14">
                  <c:v>4.2199534267591274E-3</c:v>
                </c:pt>
                <c:pt idx="15">
                  <c:v>3.7382872512542456E-3</c:v>
                </c:pt>
                <c:pt idx="16">
                  <c:v>4.3164087211158214E-3</c:v>
                </c:pt>
                <c:pt idx="17">
                  <c:v>3.4394880053713619E-3</c:v>
                </c:pt>
                <c:pt idx="18">
                  <c:v>3.2186800473669058E-3</c:v>
                </c:pt>
                <c:pt idx="19">
                  <c:v>2.8612603912027516E-3</c:v>
                </c:pt>
                <c:pt idx="20">
                  <c:v>3.1695762582617283E-3</c:v>
                </c:pt>
                <c:pt idx="21">
                  <c:v>1.4735046792935893E-3</c:v>
                </c:pt>
                <c:pt idx="22">
                  <c:v>1.5876831234459877E-3</c:v>
                </c:pt>
                <c:pt idx="23">
                  <c:v>1.308722526756248E-3</c:v>
                </c:pt>
                <c:pt idx="24">
                  <c:v>1.6539922661152292E-3</c:v>
                </c:pt>
                <c:pt idx="25">
                  <c:v>2.0918435236591585E-3</c:v>
                </c:pt>
                <c:pt idx="26">
                  <c:v>1.8396754403099368E-3</c:v>
                </c:pt>
                <c:pt idx="27">
                  <c:v>1.2215894513992918E-3</c:v>
                </c:pt>
                <c:pt idx="28">
                  <c:v>2.9150041357154793E-3</c:v>
                </c:pt>
                <c:pt idx="29">
                  <c:v>2.958620008824589E-3</c:v>
                </c:pt>
                <c:pt idx="30">
                  <c:v>2.547373910561675E-3</c:v>
                </c:pt>
                <c:pt idx="31">
                  <c:v>2.1428801397329385E-3</c:v>
                </c:pt>
                <c:pt idx="32">
                  <c:v>1.9105752202442721E-3</c:v>
                </c:pt>
                <c:pt idx="33">
                  <c:v>2.1404119927470435E-3</c:v>
                </c:pt>
                <c:pt idx="34">
                  <c:v>1.968351343285807E-3</c:v>
                </c:pt>
                <c:pt idx="35">
                  <c:v>1.4948869128036458E-3</c:v>
                </c:pt>
                <c:pt idx="36">
                  <c:v>1.5435764876950185E-3</c:v>
                </c:pt>
                <c:pt idx="37">
                  <c:v>9.9750516038252658E-4</c:v>
                </c:pt>
                <c:pt idx="38">
                  <c:v>8.7651534195329448E-4</c:v>
                </c:pt>
                <c:pt idx="39">
                  <c:v>8.2136095105312063E-4</c:v>
                </c:pt>
                <c:pt idx="40">
                  <c:v>9.9847138237352663E-4</c:v>
                </c:pt>
                <c:pt idx="41">
                  <c:v>1.2817614653646862E-3</c:v>
                </c:pt>
                <c:pt idx="42">
                  <c:v>1.4332254257620523E-3</c:v>
                </c:pt>
                <c:pt idx="43">
                  <c:v>2.8020273835920369E-3</c:v>
                </c:pt>
                <c:pt idx="44">
                  <c:v>3.9303384738004652E-3</c:v>
                </c:pt>
                <c:pt idx="45">
                  <c:v>5.0892074309658759E-3</c:v>
                </c:pt>
                <c:pt idx="46">
                  <c:v>5.0375332592359672E-3</c:v>
                </c:pt>
                <c:pt idx="47">
                  <c:v>4.4256356928698551E-3</c:v>
                </c:pt>
                <c:pt idx="48">
                  <c:v>4.9863343498009549E-3</c:v>
                </c:pt>
                <c:pt idx="49">
                  <c:v>4.1520517997558357E-3</c:v>
                </c:pt>
                <c:pt idx="50">
                  <c:v>3.8842837497395496E-3</c:v>
                </c:pt>
                <c:pt idx="51">
                  <c:v>3.4168969018296604E-3</c:v>
                </c:pt>
                <c:pt idx="52">
                  <c:v>4.8610929569333468E-3</c:v>
                </c:pt>
                <c:pt idx="53">
                  <c:v>6.0152363943928389E-3</c:v>
                </c:pt>
                <c:pt idx="54">
                  <c:v>5.7383543665843941E-3</c:v>
                </c:pt>
                <c:pt idx="55">
                  <c:v>5.695579692872212E-3</c:v>
                </c:pt>
                <c:pt idx="56">
                  <c:v>5.6401784466312711E-3</c:v>
                </c:pt>
                <c:pt idx="57">
                  <c:v>3.7548500841190937E-3</c:v>
                </c:pt>
                <c:pt idx="58">
                  <c:v>3.961293938814941E-3</c:v>
                </c:pt>
                <c:pt idx="59">
                  <c:v>2.904385444372215E-3</c:v>
                </c:pt>
                <c:pt idx="60">
                  <c:v>1.7432331274109781E-3</c:v>
                </c:pt>
                <c:pt idx="61">
                  <c:v>1.9991383410963822E-3</c:v>
                </c:pt>
                <c:pt idx="62">
                  <c:v>2.288475740711175E-3</c:v>
                </c:pt>
                <c:pt idx="63">
                  <c:v>2.3139422901367938E-3</c:v>
                </c:pt>
                <c:pt idx="64">
                  <c:v>2.0984540596613037E-3</c:v>
                </c:pt>
                <c:pt idx="65">
                  <c:v>3.4814494190177681E-3</c:v>
                </c:pt>
                <c:pt idx="66">
                  <c:v>2.6899824831585323E-3</c:v>
                </c:pt>
                <c:pt idx="67">
                  <c:v>2.8643716457365824E-3</c:v>
                </c:pt>
                <c:pt idx="68">
                  <c:v>3.5059712299171631E-3</c:v>
                </c:pt>
                <c:pt idx="69">
                  <c:v>2.9449447254686202E-3</c:v>
                </c:pt>
                <c:pt idx="70">
                  <c:v>2.7578280734576006E-3</c:v>
                </c:pt>
                <c:pt idx="71">
                  <c:v>1.9427477091628303E-3</c:v>
                </c:pt>
                <c:pt idx="72">
                  <c:v>2.0678616730308145E-3</c:v>
                </c:pt>
                <c:pt idx="73">
                  <c:v>1.9520227074147833E-3</c:v>
                </c:pt>
                <c:pt idx="74">
                  <c:v>1.3847412283528641E-3</c:v>
                </c:pt>
                <c:pt idx="75">
                  <c:v>1.1614641842981562E-3</c:v>
                </c:pt>
                <c:pt idx="76">
                  <c:v>1.6520578633044342E-3</c:v>
                </c:pt>
                <c:pt idx="77">
                  <c:v>1.133102692880576E-3</c:v>
                </c:pt>
                <c:pt idx="78">
                  <c:v>1.1250095082119889E-3</c:v>
                </c:pt>
                <c:pt idx="79">
                  <c:v>1.6105099049316157E-3</c:v>
                </c:pt>
                <c:pt idx="80">
                  <c:v>1.19747652954566E-3</c:v>
                </c:pt>
                <c:pt idx="81">
                  <c:v>1.6015111216684023E-3</c:v>
                </c:pt>
                <c:pt idx="82">
                  <c:v>8.3459049091180347E-4</c:v>
                </c:pt>
                <c:pt idx="83">
                  <c:v>3.4985125511803441E-3</c:v>
                </c:pt>
                <c:pt idx="84">
                  <c:v>3.3218617405794651E-3</c:v>
                </c:pt>
                <c:pt idx="85">
                  <c:v>2.8298770125033904E-3</c:v>
                </c:pt>
                <c:pt idx="86">
                  <c:v>1.925127550682744E-3</c:v>
                </c:pt>
                <c:pt idx="87">
                  <c:v>1.4919960260177617E-3</c:v>
                </c:pt>
                <c:pt idx="88">
                  <c:v>8.830758817878207E-4</c:v>
                </c:pt>
                <c:pt idx="89">
                  <c:v>1.4637873534112198E-3</c:v>
                </c:pt>
                <c:pt idx="90">
                  <c:v>1.4267000361601896E-3</c:v>
                </c:pt>
                <c:pt idx="91">
                  <c:v>1.1440896700523086E-3</c:v>
                </c:pt>
                <c:pt idx="92">
                  <c:v>1.2539243172586957E-3</c:v>
                </c:pt>
                <c:pt idx="93">
                  <c:v>1.2794732277993976E-3</c:v>
                </c:pt>
                <c:pt idx="94">
                  <c:v>7.790617137664607E-4</c:v>
                </c:pt>
                <c:pt idx="95">
                  <c:v>8.3148186800651911E-4</c:v>
                </c:pt>
                <c:pt idx="96">
                  <c:v>1.0665925737992101E-3</c:v>
                </c:pt>
                <c:pt idx="97">
                  <c:v>1.2664838060681271E-3</c:v>
                </c:pt>
                <c:pt idx="98">
                  <c:v>1.2281904175067871E-3</c:v>
                </c:pt>
                <c:pt idx="99">
                  <c:v>1.0250428532672736E-3</c:v>
                </c:pt>
                <c:pt idx="100">
                  <c:v>7.7769981366731362E-4</c:v>
                </c:pt>
                <c:pt idx="101">
                  <c:v>7.6468032890481723E-4</c:v>
                </c:pt>
                <c:pt idx="102">
                  <c:v>4.678133853145888E-4</c:v>
                </c:pt>
                <c:pt idx="103">
                  <c:v>5.6440736730739853E-4</c:v>
                </c:pt>
                <c:pt idx="104">
                  <c:v>4.7050380604196754E-4</c:v>
                </c:pt>
                <c:pt idx="105">
                  <c:v>4.4672074621742309E-4</c:v>
                </c:pt>
                <c:pt idx="106">
                  <c:v>1.5801676387674484E-3</c:v>
                </c:pt>
                <c:pt idx="107">
                  <c:v>7.8601507696177792E-4</c:v>
                </c:pt>
                <c:pt idx="108">
                  <c:v>1.0010805760998734E-3</c:v>
                </c:pt>
                <c:pt idx="109">
                  <c:v>3.9944085979836384E-4</c:v>
                </c:pt>
                <c:pt idx="110">
                  <c:v>6.1156834356360622E-4</c:v>
                </c:pt>
                <c:pt idx="111">
                  <c:v>2.3721025571495576E-4</c:v>
                </c:pt>
                <c:pt idx="112">
                  <c:v>9.3563660324752287E-5</c:v>
                </c:pt>
                <c:pt idx="113">
                  <c:v>2.9249440405667584E-4</c:v>
                </c:pt>
                <c:pt idx="114">
                  <c:v>2.5305498110492886E-4</c:v>
                </c:pt>
                <c:pt idx="115">
                  <c:v>1.4380052616912156E-4</c:v>
                </c:pt>
                <c:pt idx="116">
                  <c:v>3.2211780456335566E-5</c:v>
                </c:pt>
                <c:pt idx="117">
                  <c:v>2.8879437579342063E-5</c:v>
                </c:pt>
                <c:pt idx="118">
                  <c:v>1.3709317873438119E-4</c:v>
                </c:pt>
                <c:pt idx="119">
                  <c:v>1.4196839783959172E-4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914-4E48-949F-EBAB8780E569}"/>
            </c:ext>
          </c:extLst>
        </c:ser>
        <c:ser>
          <c:idx val="2"/>
          <c:order val="3"/>
          <c:tx>
            <c:strRef>
              <c:f>'Графикон О.1.3'!$J$37</c:f>
              <c:strCache>
                <c:ptCount val="1"/>
                <c:pt idx="0">
                  <c:v>Тржиште новца</c:v>
                </c:pt>
              </c:strCache>
            </c:strRef>
          </c:tx>
          <c:spPr>
            <a:solidFill>
              <a:srgbClr val="888BBD"/>
            </a:solidFill>
            <a:ln>
              <a:noFill/>
            </a:ln>
          </c:spPr>
          <c:cat>
            <c:multiLvlStrRef>
              <c:f>'Графикон О.1.3'!$F$38:$G$157</c:f>
              <c:multiLvlStrCache>
                <c:ptCount val="12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</c:lvl>
                <c:lvl>
                  <c:pt idx="0">
                    <c:v>2008.</c:v>
                  </c:pt>
                  <c:pt idx="12">
                    <c:v>2009.</c:v>
                  </c:pt>
                  <c:pt idx="24">
                    <c:v>2010.</c:v>
                  </c:pt>
                  <c:pt idx="36">
                    <c:v>2011.</c:v>
                  </c:pt>
                  <c:pt idx="48">
                    <c:v>2012.</c:v>
                  </c:pt>
                  <c:pt idx="60">
                    <c:v>2013.</c:v>
                  </c:pt>
                  <c:pt idx="72">
                    <c:v>2014.</c:v>
                  </c:pt>
                  <c:pt idx="84">
                    <c:v>2015.</c:v>
                  </c:pt>
                  <c:pt idx="96">
                    <c:v>2016.</c:v>
                  </c:pt>
                  <c:pt idx="108">
                    <c:v>2017.</c:v>
                  </c:pt>
                </c:lvl>
              </c:multiLvlStrCache>
            </c:multiLvlStrRef>
          </c:cat>
          <c:val>
            <c:numRef>
              <c:f>'Графикон О.1.3'!$J$38:$J$157</c:f>
              <c:numCache>
                <c:formatCode>;;;</c:formatCode>
                <c:ptCount val="120"/>
                <c:pt idx="0">
                  <c:v>8.478741177478261E-3</c:v>
                </c:pt>
                <c:pt idx="1">
                  <c:v>6.5842790595111965E-3</c:v>
                </c:pt>
                <c:pt idx="2">
                  <c:v>1.0527715224504724E-2</c:v>
                </c:pt>
                <c:pt idx="3">
                  <c:v>1.5094336670829538E-2</c:v>
                </c:pt>
                <c:pt idx="4">
                  <c:v>1.5588799336830621E-2</c:v>
                </c:pt>
                <c:pt idx="5">
                  <c:v>1.7735211825833298E-2</c:v>
                </c:pt>
                <c:pt idx="6">
                  <c:v>1.9576717080759351E-2</c:v>
                </c:pt>
                <c:pt idx="7">
                  <c:v>2.0724719233844301E-2</c:v>
                </c:pt>
                <c:pt idx="8">
                  <c:v>1.9810276629170499E-2</c:v>
                </c:pt>
                <c:pt idx="9">
                  <c:v>2.2519429323691657E-2</c:v>
                </c:pt>
                <c:pt idx="10">
                  <c:v>1.5544328614292958E-2</c:v>
                </c:pt>
                <c:pt idx="11">
                  <c:v>2.0080689411505686E-2</c:v>
                </c:pt>
                <c:pt idx="12">
                  <c:v>2.2271870625878751E-2</c:v>
                </c:pt>
                <c:pt idx="13">
                  <c:v>2.1450795177949622E-2</c:v>
                </c:pt>
                <c:pt idx="14">
                  <c:v>1.9028702371724451E-2</c:v>
                </c:pt>
                <c:pt idx="15">
                  <c:v>1.8066885836328074E-2</c:v>
                </c:pt>
                <c:pt idx="16">
                  <c:v>1.5732699861762699E-2</c:v>
                </c:pt>
                <c:pt idx="17">
                  <c:v>1.5828338911865518E-2</c:v>
                </c:pt>
                <c:pt idx="18">
                  <c:v>1.2626143206775697E-2</c:v>
                </c:pt>
                <c:pt idx="19">
                  <c:v>1.1291912727724791E-2</c:v>
                </c:pt>
                <c:pt idx="20">
                  <c:v>1.1367156369060601E-2</c:v>
                </c:pt>
                <c:pt idx="21">
                  <c:v>1.0328653510012437E-2</c:v>
                </c:pt>
                <c:pt idx="22">
                  <c:v>7.8934283358403235E-3</c:v>
                </c:pt>
                <c:pt idx="23">
                  <c:v>8.4071155170923895E-3</c:v>
                </c:pt>
                <c:pt idx="24">
                  <c:v>6.4629017299074921E-3</c:v>
                </c:pt>
                <c:pt idx="25">
                  <c:v>9.2311872986834288E-3</c:v>
                </c:pt>
                <c:pt idx="26">
                  <c:v>9.992796503958833E-3</c:v>
                </c:pt>
                <c:pt idx="27">
                  <c:v>7.2193246977190137E-3</c:v>
                </c:pt>
                <c:pt idx="28">
                  <c:v>8.0199698914339337E-3</c:v>
                </c:pt>
                <c:pt idx="29">
                  <c:v>1.1225541227700159E-2</c:v>
                </c:pt>
                <c:pt idx="30">
                  <c:v>8.7877599028176583E-3</c:v>
                </c:pt>
                <c:pt idx="31">
                  <c:v>9.4129242640425999E-3</c:v>
                </c:pt>
                <c:pt idx="32">
                  <c:v>9.2221126503749182E-3</c:v>
                </c:pt>
                <c:pt idx="33">
                  <c:v>8.2593030359367076E-3</c:v>
                </c:pt>
                <c:pt idx="34">
                  <c:v>1.0533584662728034E-2</c:v>
                </c:pt>
                <c:pt idx="35">
                  <c:v>7.5957291755607845E-3</c:v>
                </c:pt>
                <c:pt idx="36">
                  <c:v>9.1172431809557735E-3</c:v>
                </c:pt>
                <c:pt idx="37">
                  <c:v>9.7684880383572606E-3</c:v>
                </c:pt>
                <c:pt idx="38">
                  <c:v>1.0902210363097522E-2</c:v>
                </c:pt>
                <c:pt idx="39">
                  <c:v>5.3894084131382424E-3</c:v>
                </c:pt>
                <c:pt idx="40">
                  <c:v>5.606596247325085E-3</c:v>
                </c:pt>
                <c:pt idx="41">
                  <c:v>6.8166617316469036E-3</c:v>
                </c:pt>
                <c:pt idx="42">
                  <c:v>6.3132727238180818E-3</c:v>
                </c:pt>
                <c:pt idx="43">
                  <c:v>8.7670336051664383E-3</c:v>
                </c:pt>
                <c:pt idx="44">
                  <c:v>8.6256340649495198E-3</c:v>
                </c:pt>
                <c:pt idx="45">
                  <c:v>7.600115809798893E-3</c:v>
                </c:pt>
                <c:pt idx="46">
                  <c:v>7.2080377660660557E-3</c:v>
                </c:pt>
                <c:pt idx="47">
                  <c:v>5.3035482749691819E-3</c:v>
                </c:pt>
                <c:pt idx="48">
                  <c:v>6.6821713706672978E-3</c:v>
                </c:pt>
                <c:pt idx="49">
                  <c:v>5.6441580040908837E-3</c:v>
                </c:pt>
                <c:pt idx="50">
                  <c:v>6.3574592722276954E-3</c:v>
                </c:pt>
                <c:pt idx="51">
                  <c:v>6.4373429094147063E-3</c:v>
                </c:pt>
                <c:pt idx="52">
                  <c:v>8.7072846130162914E-3</c:v>
                </c:pt>
                <c:pt idx="53">
                  <c:v>7.9411190698758811E-3</c:v>
                </c:pt>
                <c:pt idx="54">
                  <c:v>8.0599231422297697E-3</c:v>
                </c:pt>
                <c:pt idx="55">
                  <c:v>7.2166677933492946E-3</c:v>
                </c:pt>
                <c:pt idx="56">
                  <c:v>8.3747335196039212E-3</c:v>
                </c:pt>
                <c:pt idx="57">
                  <c:v>6.8980980794020996E-3</c:v>
                </c:pt>
                <c:pt idx="58">
                  <c:v>2.5062502991094939E-3</c:v>
                </c:pt>
                <c:pt idx="59">
                  <c:v>2.6796478625574177E-3</c:v>
                </c:pt>
                <c:pt idx="60">
                  <c:v>2.8190336258366593E-3</c:v>
                </c:pt>
                <c:pt idx="61">
                  <c:v>1.5680712742970442E-3</c:v>
                </c:pt>
                <c:pt idx="62">
                  <c:v>1.3677336541059559E-3</c:v>
                </c:pt>
                <c:pt idx="63">
                  <c:v>1.3915219802601083E-3</c:v>
                </c:pt>
                <c:pt idx="64">
                  <c:v>1.2049704867646859E-3</c:v>
                </c:pt>
                <c:pt idx="65">
                  <c:v>1.4586425172329902E-3</c:v>
                </c:pt>
                <c:pt idx="66">
                  <c:v>1.002667606491056E-3</c:v>
                </c:pt>
                <c:pt idx="67">
                  <c:v>1.2462251722050912E-3</c:v>
                </c:pt>
                <c:pt idx="68">
                  <c:v>1.5705415521884915E-3</c:v>
                </c:pt>
                <c:pt idx="69">
                  <c:v>2.0425632516360768E-3</c:v>
                </c:pt>
                <c:pt idx="70">
                  <c:v>1.5419465646313577E-3</c:v>
                </c:pt>
                <c:pt idx="71">
                  <c:v>1.901036004793667E-3</c:v>
                </c:pt>
                <c:pt idx="72">
                  <c:v>1.4645950992978698E-3</c:v>
                </c:pt>
                <c:pt idx="73">
                  <c:v>1.7832732132961337E-3</c:v>
                </c:pt>
                <c:pt idx="74">
                  <c:v>1.3913153882449652E-3</c:v>
                </c:pt>
                <c:pt idx="75">
                  <c:v>1.9052069517303738E-3</c:v>
                </c:pt>
                <c:pt idx="76">
                  <c:v>1.7523077241540039E-3</c:v>
                </c:pt>
                <c:pt idx="77">
                  <c:v>1.8077994994400825E-3</c:v>
                </c:pt>
                <c:pt idx="78">
                  <c:v>1.9804732944350388E-3</c:v>
                </c:pt>
                <c:pt idx="79">
                  <c:v>2.4499784781034585E-3</c:v>
                </c:pt>
                <c:pt idx="80">
                  <c:v>2.1775260907263591E-3</c:v>
                </c:pt>
                <c:pt idx="81">
                  <c:v>1.9923047119174879E-3</c:v>
                </c:pt>
                <c:pt idx="82">
                  <c:v>2.4672219042461783E-3</c:v>
                </c:pt>
                <c:pt idx="83">
                  <c:v>8.1227580857884587E-3</c:v>
                </c:pt>
                <c:pt idx="84">
                  <c:v>4.4265204530653445E-3</c:v>
                </c:pt>
                <c:pt idx="85">
                  <c:v>9.4822550245936988E-3</c:v>
                </c:pt>
                <c:pt idx="86">
                  <c:v>7.8461916689278703E-3</c:v>
                </c:pt>
                <c:pt idx="87">
                  <c:v>1.5639563963136605E-3</c:v>
                </c:pt>
                <c:pt idx="88">
                  <c:v>1.1493230892915035E-3</c:v>
                </c:pt>
                <c:pt idx="89">
                  <c:v>1.5598831582034425E-3</c:v>
                </c:pt>
                <c:pt idx="90">
                  <c:v>6.7080557924237604E-3</c:v>
                </c:pt>
                <c:pt idx="91">
                  <c:v>8.4937243029647169E-3</c:v>
                </c:pt>
                <c:pt idx="92">
                  <c:v>1.9016378936952817E-3</c:v>
                </c:pt>
                <c:pt idx="93">
                  <c:v>1.3601404343911935E-3</c:v>
                </c:pt>
                <c:pt idx="94">
                  <c:v>1.1785301396135572E-3</c:v>
                </c:pt>
                <c:pt idx="95">
                  <c:v>8.2322162985843425E-4</c:v>
                </c:pt>
                <c:pt idx="96">
                  <c:v>8.3456188939497807E-4</c:v>
                </c:pt>
                <c:pt idx="97">
                  <c:v>1.2635745609228734E-3</c:v>
                </c:pt>
                <c:pt idx="98">
                  <c:v>1.3632467176190497E-3</c:v>
                </c:pt>
                <c:pt idx="99">
                  <c:v>1.0421304571780518E-3</c:v>
                </c:pt>
                <c:pt idx="100">
                  <c:v>1.1659447328341648E-3</c:v>
                </c:pt>
                <c:pt idx="101">
                  <c:v>1.3616487730011486E-3</c:v>
                </c:pt>
                <c:pt idx="102">
                  <c:v>1.908211110138324E-3</c:v>
                </c:pt>
                <c:pt idx="103">
                  <c:v>2.5780455147602212E-3</c:v>
                </c:pt>
                <c:pt idx="104">
                  <c:v>1.8505533972999627E-3</c:v>
                </c:pt>
                <c:pt idx="105">
                  <c:v>2.1249036707714397E-3</c:v>
                </c:pt>
                <c:pt idx="106">
                  <c:v>1.838957665193421E-3</c:v>
                </c:pt>
                <c:pt idx="107">
                  <c:v>1.6763958530265704E-3</c:v>
                </c:pt>
                <c:pt idx="108">
                  <c:v>1.5296501890689851E-3</c:v>
                </c:pt>
                <c:pt idx="109">
                  <c:v>1.7634762906357886E-3</c:v>
                </c:pt>
                <c:pt idx="110">
                  <c:v>1.4120746128045768E-3</c:v>
                </c:pt>
                <c:pt idx="111">
                  <c:v>2.4993586141769174E-3</c:v>
                </c:pt>
                <c:pt idx="112">
                  <c:v>2.2569541739982444E-3</c:v>
                </c:pt>
                <c:pt idx="113">
                  <c:v>1.5645555390268622E-3</c:v>
                </c:pt>
                <c:pt idx="114">
                  <c:v>2.1945895096544808E-3</c:v>
                </c:pt>
                <c:pt idx="115">
                  <c:v>1.057890236949154E-3</c:v>
                </c:pt>
                <c:pt idx="116">
                  <c:v>1.297371487416291E-3</c:v>
                </c:pt>
                <c:pt idx="117">
                  <c:v>1.7933418590671446E-3</c:v>
                </c:pt>
                <c:pt idx="118">
                  <c:v>1.7250308402392829E-3</c:v>
                </c:pt>
                <c:pt idx="119">
                  <c:v>1.7023050670151223E-3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914-4E48-949F-EBAB8780E569}"/>
            </c:ext>
          </c:extLst>
        </c:ser>
        <c:ser>
          <c:idx val="3"/>
          <c:order val="4"/>
          <c:tx>
            <c:strRef>
              <c:f>'Графикон О.1.3'!$K$37</c:f>
              <c:strCache>
                <c:ptCount val="1"/>
                <c:pt idx="0">
                  <c:v>Тржиште капитала</c:v>
                </c:pt>
              </c:strCache>
            </c:strRef>
          </c:tx>
          <c:spPr>
            <a:solidFill>
              <a:srgbClr val="B1CAEC"/>
            </a:solidFill>
          </c:spPr>
          <c:cat>
            <c:multiLvlStrRef>
              <c:f>'Графикон О.1.3'!$F$38:$G$157</c:f>
              <c:multiLvlStrCache>
                <c:ptCount val="12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</c:lvl>
                <c:lvl>
                  <c:pt idx="0">
                    <c:v>2008.</c:v>
                  </c:pt>
                  <c:pt idx="12">
                    <c:v>2009.</c:v>
                  </c:pt>
                  <c:pt idx="24">
                    <c:v>2010.</c:v>
                  </c:pt>
                  <c:pt idx="36">
                    <c:v>2011.</c:v>
                  </c:pt>
                  <c:pt idx="48">
                    <c:v>2012.</c:v>
                  </c:pt>
                  <c:pt idx="60">
                    <c:v>2013.</c:v>
                  </c:pt>
                  <c:pt idx="72">
                    <c:v>2014.</c:v>
                  </c:pt>
                  <c:pt idx="84">
                    <c:v>2015.</c:v>
                  </c:pt>
                  <c:pt idx="96">
                    <c:v>2016.</c:v>
                  </c:pt>
                  <c:pt idx="108">
                    <c:v>2017.</c:v>
                  </c:pt>
                </c:lvl>
              </c:multiLvlStrCache>
            </c:multiLvlStrRef>
          </c:cat>
          <c:val>
            <c:numRef>
              <c:f>'Графикон О.1.3'!$K$38:$K$157</c:f>
              <c:numCache>
                <c:formatCode>;;;</c:formatCode>
                <c:ptCount val="120"/>
                <c:pt idx="0">
                  <c:v>7.7171484292976999E-3</c:v>
                </c:pt>
                <c:pt idx="1">
                  <c:v>7.7916295414238159E-3</c:v>
                </c:pt>
                <c:pt idx="2">
                  <c:v>7.670913221062327E-3</c:v>
                </c:pt>
                <c:pt idx="3">
                  <c:v>6.6763602336956229E-3</c:v>
                </c:pt>
                <c:pt idx="4">
                  <c:v>9.5815004668163076E-3</c:v>
                </c:pt>
                <c:pt idx="5">
                  <c:v>9.290553592371794E-3</c:v>
                </c:pt>
                <c:pt idx="6">
                  <c:v>9.8146518103207469E-3</c:v>
                </c:pt>
                <c:pt idx="7">
                  <c:v>5.8698609060975123E-3</c:v>
                </c:pt>
                <c:pt idx="8">
                  <c:v>8.6876158613290542E-3</c:v>
                </c:pt>
                <c:pt idx="9">
                  <c:v>9.121193461750771E-3</c:v>
                </c:pt>
                <c:pt idx="10">
                  <c:v>1.0002988466868184E-2</c:v>
                </c:pt>
                <c:pt idx="11">
                  <c:v>8.9614786417908099E-3</c:v>
                </c:pt>
                <c:pt idx="12">
                  <c:v>4.5565369917727541E-3</c:v>
                </c:pt>
                <c:pt idx="13">
                  <c:v>8.9205817350771644E-3</c:v>
                </c:pt>
                <c:pt idx="14">
                  <c:v>6.0054859537383492E-3</c:v>
                </c:pt>
                <c:pt idx="15">
                  <c:v>4.4873709523666925E-3</c:v>
                </c:pt>
                <c:pt idx="16">
                  <c:v>5.4017768330286396E-3</c:v>
                </c:pt>
                <c:pt idx="17">
                  <c:v>3.2387831462559863E-3</c:v>
                </c:pt>
                <c:pt idx="18">
                  <c:v>2.1609638043733766E-3</c:v>
                </c:pt>
                <c:pt idx="19">
                  <c:v>3.5054339244599293E-3</c:v>
                </c:pt>
                <c:pt idx="20">
                  <c:v>4.9004768321388881E-3</c:v>
                </c:pt>
                <c:pt idx="21">
                  <c:v>1.9643798189619486E-3</c:v>
                </c:pt>
                <c:pt idx="22">
                  <c:v>5.8934346750203004E-3</c:v>
                </c:pt>
                <c:pt idx="23">
                  <c:v>2.3993101169677263E-3</c:v>
                </c:pt>
                <c:pt idx="24">
                  <c:v>9.8823655142135191E-4</c:v>
                </c:pt>
                <c:pt idx="25">
                  <c:v>2.5488032248618801E-3</c:v>
                </c:pt>
                <c:pt idx="26">
                  <c:v>2.9980048645609917E-3</c:v>
                </c:pt>
                <c:pt idx="27">
                  <c:v>4.0010581515085722E-3</c:v>
                </c:pt>
                <c:pt idx="28">
                  <c:v>3.0942730141567316E-3</c:v>
                </c:pt>
                <c:pt idx="29">
                  <c:v>3.381381179960129E-3</c:v>
                </c:pt>
                <c:pt idx="30">
                  <c:v>2.2168884314187781E-3</c:v>
                </c:pt>
                <c:pt idx="31">
                  <c:v>5.9945410046975949E-4</c:v>
                </c:pt>
                <c:pt idx="32">
                  <c:v>6.0368590585128685E-4</c:v>
                </c:pt>
                <c:pt idx="33">
                  <c:v>5.0485115847238504E-3</c:v>
                </c:pt>
                <c:pt idx="34">
                  <c:v>1.2670062883548675E-3</c:v>
                </c:pt>
                <c:pt idx="35">
                  <c:v>2.570880624051284E-3</c:v>
                </c:pt>
                <c:pt idx="36">
                  <c:v>4.568874762787457E-3</c:v>
                </c:pt>
                <c:pt idx="37">
                  <c:v>3.1213757979448248E-3</c:v>
                </c:pt>
                <c:pt idx="38">
                  <c:v>2.8938664829693036E-3</c:v>
                </c:pt>
                <c:pt idx="39">
                  <c:v>3.8405965484574231E-3</c:v>
                </c:pt>
                <c:pt idx="40">
                  <c:v>4.1035269502575815E-3</c:v>
                </c:pt>
                <c:pt idx="41">
                  <c:v>2.3309884645809527E-3</c:v>
                </c:pt>
                <c:pt idx="42">
                  <c:v>1.2400646622331476E-3</c:v>
                </c:pt>
                <c:pt idx="43">
                  <c:v>2.4893899348151704E-3</c:v>
                </c:pt>
                <c:pt idx="44">
                  <c:v>1.9469279488915276E-3</c:v>
                </c:pt>
                <c:pt idx="45">
                  <c:v>8.7104040024000434E-4</c:v>
                </c:pt>
                <c:pt idx="46">
                  <c:v>2.6295012521074285E-3</c:v>
                </c:pt>
                <c:pt idx="47">
                  <c:v>1.6922931267286394E-3</c:v>
                </c:pt>
                <c:pt idx="48">
                  <c:v>2.3244571098518653E-3</c:v>
                </c:pt>
                <c:pt idx="49">
                  <c:v>2.1156331741803407E-3</c:v>
                </c:pt>
                <c:pt idx="50">
                  <c:v>3.5966897107975906E-3</c:v>
                </c:pt>
                <c:pt idx="51">
                  <c:v>1.0642155035611698E-3</c:v>
                </c:pt>
                <c:pt idx="52">
                  <c:v>3.8870271972575288E-3</c:v>
                </c:pt>
                <c:pt idx="53">
                  <c:v>7.997782571390683E-4</c:v>
                </c:pt>
                <c:pt idx="54">
                  <c:v>1.7458818984747611E-3</c:v>
                </c:pt>
                <c:pt idx="55">
                  <c:v>3.1051582969627042E-3</c:v>
                </c:pt>
                <c:pt idx="56">
                  <c:v>5.238679634089672E-4</c:v>
                </c:pt>
                <c:pt idx="57">
                  <c:v>9.2821245541932723E-4</c:v>
                </c:pt>
                <c:pt idx="58">
                  <c:v>1.3365167863503805E-3</c:v>
                </c:pt>
                <c:pt idx="59">
                  <c:v>1.3766431457684887E-3</c:v>
                </c:pt>
                <c:pt idx="60">
                  <c:v>2.8697621488332609E-3</c:v>
                </c:pt>
                <c:pt idx="61">
                  <c:v>2.7952119889863829E-3</c:v>
                </c:pt>
                <c:pt idx="62">
                  <c:v>2.0675385633834105E-3</c:v>
                </c:pt>
                <c:pt idx="63">
                  <c:v>7.2845698268349279E-4</c:v>
                </c:pt>
                <c:pt idx="64">
                  <c:v>9.0491464437138138E-4</c:v>
                </c:pt>
                <c:pt idx="65">
                  <c:v>6.7523754337043944E-4</c:v>
                </c:pt>
                <c:pt idx="66">
                  <c:v>1.6658685462487344E-3</c:v>
                </c:pt>
                <c:pt idx="67">
                  <c:v>8.8609421093856569E-4</c:v>
                </c:pt>
                <c:pt idx="68">
                  <c:v>3.233134593764259E-3</c:v>
                </c:pt>
                <c:pt idx="69">
                  <c:v>5.1861406600590282E-4</c:v>
                </c:pt>
                <c:pt idx="70">
                  <c:v>7.8719658631423272E-4</c:v>
                </c:pt>
                <c:pt idx="71">
                  <c:v>1.0696820162512334E-3</c:v>
                </c:pt>
                <c:pt idx="72">
                  <c:v>3.4091757899664867E-3</c:v>
                </c:pt>
                <c:pt idx="73">
                  <c:v>6.9853526277344267E-4</c:v>
                </c:pt>
                <c:pt idx="74">
                  <c:v>1.0358222096811507E-3</c:v>
                </c:pt>
                <c:pt idx="75">
                  <c:v>2.5619580105972878E-3</c:v>
                </c:pt>
                <c:pt idx="76">
                  <c:v>8.8536508836343272E-4</c:v>
                </c:pt>
                <c:pt idx="77">
                  <c:v>3.2494721975723348E-4</c:v>
                </c:pt>
                <c:pt idx="78">
                  <c:v>1.1616730215047451E-4</c:v>
                </c:pt>
                <c:pt idx="79">
                  <c:v>5.8380067411480238E-4</c:v>
                </c:pt>
                <c:pt idx="80">
                  <c:v>3.8761776254997671E-4</c:v>
                </c:pt>
                <c:pt idx="81">
                  <c:v>4.9389493888953278E-4</c:v>
                </c:pt>
                <c:pt idx="82">
                  <c:v>7.6776122174325445E-4</c:v>
                </c:pt>
                <c:pt idx="83">
                  <c:v>1.0086060526023595E-3</c:v>
                </c:pt>
                <c:pt idx="84">
                  <c:v>5.2891134363058402E-4</c:v>
                </c:pt>
                <c:pt idx="85">
                  <c:v>1.3677565414244061E-3</c:v>
                </c:pt>
                <c:pt idx="86">
                  <c:v>3.9137012380982047E-3</c:v>
                </c:pt>
                <c:pt idx="87">
                  <c:v>7.7625100595179531E-4</c:v>
                </c:pt>
                <c:pt idx="88">
                  <c:v>8.6212603496903673E-4</c:v>
                </c:pt>
                <c:pt idx="89">
                  <c:v>5.2926915972353449E-4</c:v>
                </c:pt>
                <c:pt idx="90">
                  <c:v>2.2957812784644657E-3</c:v>
                </c:pt>
                <c:pt idx="91">
                  <c:v>2.1983920213705637E-3</c:v>
                </c:pt>
                <c:pt idx="92">
                  <c:v>1.1619243657378505E-3</c:v>
                </c:pt>
                <c:pt idx="93">
                  <c:v>1.4907822133410989E-3</c:v>
                </c:pt>
                <c:pt idx="94">
                  <c:v>1.1760520428144429E-3</c:v>
                </c:pt>
                <c:pt idx="95">
                  <c:v>1.1987484265587184E-3</c:v>
                </c:pt>
                <c:pt idx="96">
                  <c:v>3.6021503157766055E-3</c:v>
                </c:pt>
                <c:pt idx="97">
                  <c:v>1.0824665900640315E-3</c:v>
                </c:pt>
                <c:pt idx="98">
                  <c:v>9.6260772242428086E-4</c:v>
                </c:pt>
                <c:pt idx="99">
                  <c:v>3.7398730441528502E-4</c:v>
                </c:pt>
                <c:pt idx="100">
                  <c:v>4.20104798606539E-4</c:v>
                </c:pt>
                <c:pt idx="101">
                  <c:v>9.1488980945018147E-4</c:v>
                </c:pt>
                <c:pt idx="102">
                  <c:v>4.8925175331112703E-4</c:v>
                </c:pt>
                <c:pt idx="103">
                  <c:v>1.7073911959383255E-4</c:v>
                </c:pt>
                <c:pt idx="104">
                  <c:v>3.6254132143009441E-5</c:v>
                </c:pt>
                <c:pt idx="105">
                  <c:v>6.0939533413774741E-4</c:v>
                </c:pt>
                <c:pt idx="106">
                  <c:v>5.0030875953612928E-4</c:v>
                </c:pt>
                <c:pt idx="107">
                  <c:v>9.6676642116545002E-5</c:v>
                </c:pt>
                <c:pt idx="108">
                  <c:v>2.6413110992908962E-3</c:v>
                </c:pt>
                <c:pt idx="109">
                  <c:v>2.4899000743336028E-3</c:v>
                </c:pt>
                <c:pt idx="110">
                  <c:v>5.1458160513294122E-4</c:v>
                </c:pt>
                <c:pt idx="111">
                  <c:v>8.542001409174057E-5</c:v>
                </c:pt>
                <c:pt idx="112">
                  <c:v>5.0800866454821464E-4</c:v>
                </c:pt>
                <c:pt idx="113">
                  <c:v>7.6642854524549837E-4</c:v>
                </c:pt>
                <c:pt idx="114">
                  <c:v>7.9836656049881729E-4</c:v>
                </c:pt>
                <c:pt idx="115">
                  <c:v>1.9531642961007536E-4</c:v>
                </c:pt>
                <c:pt idx="116">
                  <c:v>1.1710205299640138E-4</c:v>
                </c:pt>
                <c:pt idx="117">
                  <c:v>1.2017782329230967E-3</c:v>
                </c:pt>
                <c:pt idx="118">
                  <c:v>2.1452233582851185E-3</c:v>
                </c:pt>
                <c:pt idx="119">
                  <c:v>5.3215849536223037E-5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0914-4E48-949F-EBAB8780E569}"/>
            </c:ext>
          </c:extLst>
        </c:ser>
        <c:ser>
          <c:idx val="4"/>
          <c:order val="5"/>
          <c:tx>
            <c:strRef>
              <c:f>'Графикон О.1.3'!$L$37</c:f>
              <c:strCache>
                <c:ptCount val="1"/>
                <c:pt idx="0">
                  <c:v>Банкарски сектор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noFill/>
            </a:ln>
          </c:spPr>
          <c:cat>
            <c:multiLvlStrRef>
              <c:f>'Графикон О.1.3'!$F$38:$G$157</c:f>
              <c:multiLvlStrCache>
                <c:ptCount val="12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</c:lvl>
                <c:lvl>
                  <c:pt idx="0">
                    <c:v>2008.</c:v>
                  </c:pt>
                  <c:pt idx="12">
                    <c:v>2009.</c:v>
                  </c:pt>
                  <c:pt idx="24">
                    <c:v>2010.</c:v>
                  </c:pt>
                  <c:pt idx="36">
                    <c:v>2011.</c:v>
                  </c:pt>
                  <c:pt idx="48">
                    <c:v>2012.</c:v>
                  </c:pt>
                  <c:pt idx="60">
                    <c:v>2013.</c:v>
                  </c:pt>
                  <c:pt idx="72">
                    <c:v>2014.</c:v>
                  </c:pt>
                  <c:pt idx="84">
                    <c:v>2015.</c:v>
                  </c:pt>
                  <c:pt idx="96">
                    <c:v>2016.</c:v>
                  </c:pt>
                  <c:pt idx="108">
                    <c:v>2017.</c:v>
                  </c:pt>
                </c:lvl>
              </c:multiLvlStrCache>
            </c:multiLvlStrRef>
          </c:cat>
          <c:val>
            <c:numRef>
              <c:f>'Графикон О.1.3'!$L$38:$L$157</c:f>
              <c:numCache>
                <c:formatCode>;;;</c:formatCode>
                <c:ptCount val="120"/>
                <c:pt idx="0">
                  <c:v>2.2317168938218571E-3</c:v>
                </c:pt>
                <c:pt idx="1">
                  <c:v>1.6558278833265065E-3</c:v>
                </c:pt>
                <c:pt idx="2">
                  <c:v>3.3900347776276802E-3</c:v>
                </c:pt>
                <c:pt idx="3">
                  <c:v>3.9246890671032755E-3</c:v>
                </c:pt>
                <c:pt idx="4">
                  <c:v>5.7907988921536199E-3</c:v>
                </c:pt>
                <c:pt idx="5">
                  <c:v>4.2353077556722138E-3</c:v>
                </c:pt>
                <c:pt idx="6">
                  <c:v>8.1484125178883215E-3</c:v>
                </c:pt>
                <c:pt idx="7">
                  <c:v>6.0586836889505152E-3</c:v>
                </c:pt>
                <c:pt idx="8">
                  <c:v>5.6152936287092369E-3</c:v>
                </c:pt>
                <c:pt idx="9">
                  <c:v>3.2620254527200303E-3</c:v>
                </c:pt>
                <c:pt idx="10">
                  <c:v>3.7154260696211114E-3</c:v>
                </c:pt>
                <c:pt idx="11">
                  <c:v>8.3026636508813558E-3</c:v>
                </c:pt>
                <c:pt idx="12">
                  <c:v>6.3291916738045153E-3</c:v>
                </c:pt>
                <c:pt idx="13">
                  <c:v>6.9020483810329726E-3</c:v>
                </c:pt>
                <c:pt idx="14">
                  <c:v>6.0994368689113645E-3</c:v>
                </c:pt>
                <c:pt idx="15">
                  <c:v>5.6326149154561061E-3</c:v>
                </c:pt>
                <c:pt idx="16">
                  <c:v>4.9026287115385789E-3</c:v>
                </c:pt>
                <c:pt idx="17">
                  <c:v>5.125383623740167E-3</c:v>
                </c:pt>
                <c:pt idx="18">
                  <c:v>2.4839186564703094E-3</c:v>
                </c:pt>
                <c:pt idx="19">
                  <c:v>2.1378369692663145E-3</c:v>
                </c:pt>
                <c:pt idx="20">
                  <c:v>3.939941954315412E-3</c:v>
                </c:pt>
                <c:pt idx="21">
                  <c:v>2.6085835905505441E-3</c:v>
                </c:pt>
                <c:pt idx="22">
                  <c:v>3.6461875406707217E-4</c:v>
                </c:pt>
                <c:pt idx="23">
                  <c:v>1.299129814966517E-3</c:v>
                </c:pt>
                <c:pt idx="24">
                  <c:v>4.6246360118307249E-4</c:v>
                </c:pt>
                <c:pt idx="25">
                  <c:v>1.3876500963620382E-3</c:v>
                </c:pt>
                <c:pt idx="26">
                  <c:v>2.4037500083392035E-3</c:v>
                </c:pt>
                <c:pt idx="27">
                  <c:v>1.9067636028943806E-3</c:v>
                </c:pt>
                <c:pt idx="28">
                  <c:v>5.3535715819560481E-4</c:v>
                </c:pt>
                <c:pt idx="29">
                  <c:v>1.0276571360987388E-3</c:v>
                </c:pt>
                <c:pt idx="30">
                  <c:v>6.8503275019503275E-4</c:v>
                </c:pt>
                <c:pt idx="31">
                  <c:v>5.5009973101446095E-4</c:v>
                </c:pt>
                <c:pt idx="32">
                  <c:v>1.3431002301023671E-3</c:v>
                </c:pt>
                <c:pt idx="33">
                  <c:v>1.0161330549442182E-3</c:v>
                </c:pt>
                <c:pt idx="34">
                  <c:v>7.8164395090916646E-4</c:v>
                </c:pt>
                <c:pt idx="35">
                  <c:v>9.9925080025696023E-4</c:v>
                </c:pt>
                <c:pt idx="36">
                  <c:v>3.6250417403096221E-3</c:v>
                </c:pt>
                <c:pt idx="37">
                  <c:v>8.439220229947161E-3</c:v>
                </c:pt>
                <c:pt idx="38">
                  <c:v>9.2895871435508121E-3</c:v>
                </c:pt>
                <c:pt idx="39">
                  <c:v>1.2097717049654648E-2</c:v>
                </c:pt>
                <c:pt idx="40">
                  <c:v>1.4061447910246031E-2</c:v>
                </c:pt>
                <c:pt idx="41">
                  <c:v>1.1107859067239663E-2</c:v>
                </c:pt>
                <c:pt idx="42">
                  <c:v>1.0541284545033879E-2</c:v>
                </c:pt>
                <c:pt idx="43">
                  <c:v>8.9409758941877797E-3</c:v>
                </c:pt>
                <c:pt idx="44">
                  <c:v>1.230739905314408E-2</c:v>
                </c:pt>
                <c:pt idx="45">
                  <c:v>1.3191369211455617E-2</c:v>
                </c:pt>
                <c:pt idx="46">
                  <c:v>8.6950726071457502E-3</c:v>
                </c:pt>
                <c:pt idx="47">
                  <c:v>8.6490464782727552E-3</c:v>
                </c:pt>
                <c:pt idx="48">
                  <c:v>7.304746961080342E-3</c:v>
                </c:pt>
                <c:pt idx="49">
                  <c:v>4.9040372574601478E-3</c:v>
                </c:pt>
                <c:pt idx="50">
                  <c:v>6.2531535030129221E-3</c:v>
                </c:pt>
                <c:pt idx="51">
                  <c:v>5.7305490823858539E-3</c:v>
                </c:pt>
                <c:pt idx="52">
                  <c:v>3.8838025736368238E-3</c:v>
                </c:pt>
                <c:pt idx="53">
                  <c:v>6.3194917091619835E-3</c:v>
                </c:pt>
                <c:pt idx="54">
                  <c:v>5.7898113149629964E-3</c:v>
                </c:pt>
                <c:pt idx="55">
                  <c:v>6.1295463718683508E-3</c:v>
                </c:pt>
                <c:pt idx="56">
                  <c:v>7.3229175020051839E-3</c:v>
                </c:pt>
                <c:pt idx="57">
                  <c:v>1.0020545480775135E-2</c:v>
                </c:pt>
                <c:pt idx="58">
                  <c:v>8.5778105654727623E-3</c:v>
                </c:pt>
                <c:pt idx="59">
                  <c:v>7.2702784050495597E-3</c:v>
                </c:pt>
                <c:pt idx="60">
                  <c:v>1.1589811486495485E-2</c:v>
                </c:pt>
                <c:pt idx="61">
                  <c:v>1.123083671003863E-2</c:v>
                </c:pt>
                <c:pt idx="62">
                  <c:v>1.0805184302230816E-2</c:v>
                </c:pt>
                <c:pt idx="63">
                  <c:v>1.418131135362353E-2</c:v>
                </c:pt>
                <c:pt idx="64">
                  <c:v>1.0652317447294876E-2</c:v>
                </c:pt>
                <c:pt idx="65">
                  <c:v>9.7807033315641459E-3</c:v>
                </c:pt>
                <c:pt idx="66">
                  <c:v>9.6987742426354225E-3</c:v>
                </c:pt>
                <c:pt idx="67">
                  <c:v>8.5715666515885983E-3</c:v>
                </c:pt>
                <c:pt idx="68">
                  <c:v>9.0445614293385383E-3</c:v>
                </c:pt>
                <c:pt idx="69">
                  <c:v>9.6778966341070083E-3</c:v>
                </c:pt>
                <c:pt idx="70">
                  <c:v>9.9655622737932891E-3</c:v>
                </c:pt>
                <c:pt idx="71">
                  <c:v>9.6282006525382179E-3</c:v>
                </c:pt>
                <c:pt idx="72">
                  <c:v>1.124570430236828E-2</c:v>
                </c:pt>
                <c:pt idx="73">
                  <c:v>1.1007536731422784E-2</c:v>
                </c:pt>
                <c:pt idx="74">
                  <c:v>1.087496741459348E-2</c:v>
                </c:pt>
                <c:pt idx="75">
                  <c:v>1.0304384313681622E-2</c:v>
                </c:pt>
                <c:pt idx="76">
                  <c:v>9.5215267516226276E-3</c:v>
                </c:pt>
                <c:pt idx="77">
                  <c:v>7.3035724917716203E-3</c:v>
                </c:pt>
                <c:pt idx="78">
                  <c:v>5.2041162848308351E-3</c:v>
                </c:pt>
                <c:pt idx="79">
                  <c:v>4.2375230165292727E-3</c:v>
                </c:pt>
                <c:pt idx="80">
                  <c:v>3.4604644472219612E-3</c:v>
                </c:pt>
                <c:pt idx="81">
                  <c:v>3.7832559897301001E-3</c:v>
                </c:pt>
                <c:pt idx="82">
                  <c:v>3.4827380238037012E-3</c:v>
                </c:pt>
                <c:pt idx="83">
                  <c:v>2.1848737169872096E-3</c:v>
                </c:pt>
                <c:pt idx="84">
                  <c:v>1.6082275459078262E-3</c:v>
                </c:pt>
                <c:pt idx="85">
                  <c:v>5.4493301802833174E-3</c:v>
                </c:pt>
                <c:pt idx="86">
                  <c:v>4.5794743138972381E-3</c:v>
                </c:pt>
                <c:pt idx="87">
                  <c:v>5.1301194613819628E-3</c:v>
                </c:pt>
                <c:pt idx="88">
                  <c:v>4.8214678522454238E-3</c:v>
                </c:pt>
                <c:pt idx="89">
                  <c:v>4.0022797484769368E-3</c:v>
                </c:pt>
                <c:pt idx="90">
                  <c:v>4.2134774048630721E-3</c:v>
                </c:pt>
                <c:pt idx="91">
                  <c:v>4.0236155577444534E-3</c:v>
                </c:pt>
                <c:pt idx="92">
                  <c:v>3.7828038205858557E-3</c:v>
                </c:pt>
                <c:pt idx="93">
                  <c:v>2.8719471525918833E-3</c:v>
                </c:pt>
                <c:pt idx="94">
                  <c:v>1.7417445017421202E-3</c:v>
                </c:pt>
                <c:pt idx="95">
                  <c:v>1.3630526299384823E-3</c:v>
                </c:pt>
                <c:pt idx="96">
                  <c:v>2.423312046821688E-3</c:v>
                </c:pt>
                <c:pt idx="97">
                  <c:v>2.6447657159422672E-3</c:v>
                </c:pt>
                <c:pt idx="98">
                  <c:v>2.0594936248390285E-3</c:v>
                </c:pt>
                <c:pt idx="99">
                  <c:v>2.0832771533688E-3</c:v>
                </c:pt>
                <c:pt idx="100">
                  <c:v>1.6544223017937343E-3</c:v>
                </c:pt>
                <c:pt idx="101">
                  <c:v>1.5771845756834988E-3</c:v>
                </c:pt>
                <c:pt idx="102">
                  <c:v>1.445658928971911E-3</c:v>
                </c:pt>
                <c:pt idx="103">
                  <c:v>1.4169951783826868E-3</c:v>
                </c:pt>
                <c:pt idx="104">
                  <c:v>8.4713403501686477E-4</c:v>
                </c:pt>
                <c:pt idx="105">
                  <c:v>1.0141822352983281E-3</c:v>
                </c:pt>
                <c:pt idx="106">
                  <c:v>1.0702427119191028E-3</c:v>
                </c:pt>
                <c:pt idx="107">
                  <c:v>1.5307519498272248E-3</c:v>
                </c:pt>
                <c:pt idx="108">
                  <c:v>2.0166596450978081E-3</c:v>
                </c:pt>
                <c:pt idx="109">
                  <c:v>2.7752256315126031E-3</c:v>
                </c:pt>
                <c:pt idx="110">
                  <c:v>1.7797132543432618E-3</c:v>
                </c:pt>
                <c:pt idx="111">
                  <c:v>4.3260578919922911E-3</c:v>
                </c:pt>
                <c:pt idx="112">
                  <c:v>3.5715008738829005E-3</c:v>
                </c:pt>
                <c:pt idx="113">
                  <c:v>2.5949144060044803E-3</c:v>
                </c:pt>
                <c:pt idx="114">
                  <c:v>2.8114511163553129E-3</c:v>
                </c:pt>
                <c:pt idx="115">
                  <c:v>1.7732587641988318E-3</c:v>
                </c:pt>
                <c:pt idx="116">
                  <c:v>1.8140929967366748E-3</c:v>
                </c:pt>
                <c:pt idx="117">
                  <c:v>2.1708844372662706E-3</c:v>
                </c:pt>
                <c:pt idx="118">
                  <c:v>1.7393129443775605E-3</c:v>
                </c:pt>
                <c:pt idx="119">
                  <c:v>1.5208114461509805E-3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914-4E48-949F-EBAB8780E569}"/>
            </c:ext>
          </c:extLst>
        </c:ser>
        <c:ser>
          <c:idx val="6"/>
          <c:order val="6"/>
          <c:tx>
            <c:strRef>
              <c:f>'Графикон О.1.3'!$M$37</c:f>
              <c:strCache>
                <c:ptCount val="1"/>
                <c:pt idx="0">
                  <c:v>Међународно окружење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>
              <a:noFill/>
            </a:ln>
          </c:spPr>
          <c:cat>
            <c:multiLvlStrRef>
              <c:f>'Графикон О.1.3'!$F$38:$G$157</c:f>
              <c:multiLvlStrCache>
                <c:ptCount val="12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</c:lvl>
                <c:lvl>
                  <c:pt idx="0">
                    <c:v>2008.</c:v>
                  </c:pt>
                  <c:pt idx="12">
                    <c:v>2009.</c:v>
                  </c:pt>
                  <c:pt idx="24">
                    <c:v>2010.</c:v>
                  </c:pt>
                  <c:pt idx="36">
                    <c:v>2011.</c:v>
                  </c:pt>
                  <c:pt idx="48">
                    <c:v>2012.</c:v>
                  </c:pt>
                  <c:pt idx="60">
                    <c:v>2013.</c:v>
                  </c:pt>
                  <c:pt idx="72">
                    <c:v>2014.</c:v>
                  </c:pt>
                  <c:pt idx="84">
                    <c:v>2015.</c:v>
                  </c:pt>
                  <c:pt idx="96">
                    <c:v>2016.</c:v>
                  </c:pt>
                  <c:pt idx="108">
                    <c:v>2017.</c:v>
                  </c:pt>
                </c:lvl>
              </c:multiLvlStrCache>
            </c:multiLvlStrRef>
          </c:cat>
          <c:val>
            <c:numRef>
              <c:f>'Графикон О.1.3'!$M$38:$M$157</c:f>
              <c:numCache>
                <c:formatCode>;;;</c:formatCode>
                <c:ptCount val="120"/>
                <c:pt idx="0">
                  <c:v>1.6833691742627058E-4</c:v>
                </c:pt>
                <c:pt idx="1">
                  <c:v>4.2556023972337024E-4</c:v>
                </c:pt>
                <c:pt idx="2">
                  <c:v>1.1271750662121174E-3</c:v>
                </c:pt>
                <c:pt idx="3">
                  <c:v>6.9614046157366865E-4</c:v>
                </c:pt>
                <c:pt idx="4">
                  <c:v>3.4072070158840053E-4</c:v>
                </c:pt>
                <c:pt idx="5">
                  <c:v>5.4386092350736917E-4</c:v>
                </c:pt>
                <c:pt idx="6">
                  <c:v>1.4395078229407282E-3</c:v>
                </c:pt>
                <c:pt idx="7">
                  <c:v>1.7758190692752486E-3</c:v>
                </c:pt>
                <c:pt idx="8">
                  <c:v>5.2592703828292734E-3</c:v>
                </c:pt>
                <c:pt idx="9">
                  <c:v>1.0342040228690843E-2</c:v>
                </c:pt>
                <c:pt idx="10">
                  <c:v>1.1492238999554585E-2</c:v>
                </c:pt>
                <c:pt idx="11">
                  <c:v>1.2098351378010958E-2</c:v>
                </c:pt>
                <c:pt idx="12">
                  <c:v>1.2272750986258558E-2</c:v>
                </c:pt>
                <c:pt idx="13">
                  <c:v>1.2586787951295562E-2</c:v>
                </c:pt>
                <c:pt idx="14">
                  <c:v>1.2855499623772833E-2</c:v>
                </c:pt>
                <c:pt idx="15">
                  <c:v>1.2426272965860593E-2</c:v>
                </c:pt>
                <c:pt idx="16">
                  <c:v>1.1863186967733703E-2</c:v>
                </c:pt>
                <c:pt idx="17">
                  <c:v>1.0974265589425653E-2</c:v>
                </c:pt>
                <c:pt idx="18">
                  <c:v>1.0293624855659005E-2</c:v>
                </c:pt>
                <c:pt idx="19">
                  <c:v>7.960538457427651E-3</c:v>
                </c:pt>
                <c:pt idx="20">
                  <c:v>6.5301916938206453E-3</c:v>
                </c:pt>
                <c:pt idx="21">
                  <c:v>4.2555515957322801E-3</c:v>
                </c:pt>
                <c:pt idx="22">
                  <c:v>4.5278406645162224E-3</c:v>
                </c:pt>
                <c:pt idx="23">
                  <c:v>3.392567364114093E-3</c:v>
                </c:pt>
                <c:pt idx="24">
                  <c:v>1.9256936141149896E-3</c:v>
                </c:pt>
                <c:pt idx="25">
                  <c:v>3.8019133425461916E-3</c:v>
                </c:pt>
                <c:pt idx="26">
                  <c:v>8.0958554459940326E-4</c:v>
                </c:pt>
                <c:pt idx="27">
                  <c:v>3.78064939672378E-4</c:v>
                </c:pt>
                <c:pt idx="28">
                  <c:v>2.6707928012338002E-3</c:v>
                </c:pt>
                <c:pt idx="29">
                  <c:v>4.4398089438495688E-3</c:v>
                </c:pt>
                <c:pt idx="30">
                  <c:v>3.4112598626144033E-3</c:v>
                </c:pt>
                <c:pt idx="31">
                  <c:v>2.0070918428331751E-3</c:v>
                </c:pt>
                <c:pt idx="32">
                  <c:v>1.6634663376031624E-3</c:v>
                </c:pt>
                <c:pt idx="33">
                  <c:v>9.619874858910303E-4</c:v>
                </c:pt>
                <c:pt idx="34">
                  <c:v>1.1731228490485877E-3</c:v>
                </c:pt>
                <c:pt idx="35">
                  <c:v>1.2876420609171635E-3</c:v>
                </c:pt>
                <c:pt idx="36">
                  <c:v>7.981459298473907E-4</c:v>
                </c:pt>
                <c:pt idx="37">
                  <c:v>7.9234462195785843E-4</c:v>
                </c:pt>
                <c:pt idx="38">
                  <c:v>1.1820698654894071E-3</c:v>
                </c:pt>
                <c:pt idx="39">
                  <c:v>8.0495897614295178E-4</c:v>
                </c:pt>
                <c:pt idx="40">
                  <c:v>1.1308315844625219E-3</c:v>
                </c:pt>
                <c:pt idx="41">
                  <c:v>1.5811158916010238E-3</c:v>
                </c:pt>
                <c:pt idx="42">
                  <c:v>1.3356667826423618E-3</c:v>
                </c:pt>
                <c:pt idx="43">
                  <c:v>6.970820578405432E-3</c:v>
                </c:pt>
                <c:pt idx="44">
                  <c:v>9.7865058827502193E-3</c:v>
                </c:pt>
                <c:pt idx="45">
                  <c:v>1.0805136399806622E-2</c:v>
                </c:pt>
                <c:pt idx="46">
                  <c:v>9.9771346502753686E-3</c:v>
                </c:pt>
                <c:pt idx="47">
                  <c:v>1.0132010020585454E-2</c:v>
                </c:pt>
                <c:pt idx="48">
                  <c:v>1.0153173578644268E-2</c:v>
                </c:pt>
                <c:pt idx="49">
                  <c:v>7.5433779777242319E-3</c:v>
                </c:pt>
                <c:pt idx="50">
                  <c:v>5.5096849618133806E-3</c:v>
                </c:pt>
                <c:pt idx="51">
                  <c:v>7.2328286351298603E-3</c:v>
                </c:pt>
                <c:pt idx="52">
                  <c:v>8.7533444802028616E-3</c:v>
                </c:pt>
                <c:pt idx="53">
                  <c:v>9.3443022676110311E-3</c:v>
                </c:pt>
                <c:pt idx="54">
                  <c:v>7.7766532233433236E-3</c:v>
                </c:pt>
                <c:pt idx="55">
                  <c:v>4.9229807805158624E-3</c:v>
                </c:pt>
                <c:pt idx="56">
                  <c:v>3.41957852124475E-3</c:v>
                </c:pt>
                <c:pt idx="57">
                  <c:v>2.7599581869008805E-3</c:v>
                </c:pt>
                <c:pt idx="58">
                  <c:v>3.1502471137514424E-3</c:v>
                </c:pt>
                <c:pt idx="59">
                  <c:v>2.4979725022872415E-3</c:v>
                </c:pt>
                <c:pt idx="60">
                  <c:v>1.7220095598094911E-3</c:v>
                </c:pt>
                <c:pt idx="61">
                  <c:v>1.9336646299167545E-3</c:v>
                </c:pt>
                <c:pt idx="62">
                  <c:v>2.4321933051664043E-3</c:v>
                </c:pt>
                <c:pt idx="63">
                  <c:v>2.7573507525430968E-3</c:v>
                </c:pt>
                <c:pt idx="64">
                  <c:v>1.6468251000219844E-3</c:v>
                </c:pt>
                <c:pt idx="65">
                  <c:v>3.6579565737909314E-3</c:v>
                </c:pt>
                <c:pt idx="66">
                  <c:v>3.3524032615545232E-3</c:v>
                </c:pt>
                <c:pt idx="67">
                  <c:v>4.2474477328771267E-3</c:v>
                </c:pt>
                <c:pt idx="68">
                  <c:v>3.8799480218346481E-3</c:v>
                </c:pt>
                <c:pt idx="69">
                  <c:v>2.8562493362884254E-3</c:v>
                </c:pt>
                <c:pt idx="70">
                  <c:v>2.7471680960626643E-3</c:v>
                </c:pt>
                <c:pt idx="71">
                  <c:v>2.5421417421494933E-3</c:v>
                </c:pt>
                <c:pt idx="72">
                  <c:v>2.1396709034716211E-3</c:v>
                </c:pt>
                <c:pt idx="73">
                  <c:v>3.0917474356576716E-3</c:v>
                </c:pt>
                <c:pt idx="74">
                  <c:v>3.1994671441428982E-3</c:v>
                </c:pt>
                <c:pt idx="75">
                  <c:v>1.9139387129964544E-3</c:v>
                </c:pt>
                <c:pt idx="76">
                  <c:v>1.2649209530741848E-3</c:v>
                </c:pt>
                <c:pt idx="77">
                  <c:v>7.5239701775638471E-4</c:v>
                </c:pt>
                <c:pt idx="78">
                  <c:v>1.0847999672600906E-3</c:v>
                </c:pt>
                <c:pt idx="79">
                  <c:v>2.1650319930065325E-3</c:v>
                </c:pt>
                <c:pt idx="80">
                  <c:v>1.593636667134458E-3</c:v>
                </c:pt>
                <c:pt idx="81">
                  <c:v>3.7763709592303837E-3</c:v>
                </c:pt>
                <c:pt idx="82">
                  <c:v>3.3647928218459035E-3</c:v>
                </c:pt>
                <c:pt idx="83">
                  <c:v>4.7534746401524924E-3</c:v>
                </c:pt>
                <c:pt idx="84">
                  <c:v>6.4163907220592745E-3</c:v>
                </c:pt>
                <c:pt idx="85">
                  <c:v>3.6405580152123192E-3</c:v>
                </c:pt>
                <c:pt idx="86">
                  <c:v>2.6261571291350157E-3</c:v>
                </c:pt>
                <c:pt idx="87">
                  <c:v>2.0279168391018191E-3</c:v>
                </c:pt>
                <c:pt idx="88">
                  <c:v>1.5883202833984296E-3</c:v>
                </c:pt>
                <c:pt idx="89">
                  <c:v>1.7877004687656801E-3</c:v>
                </c:pt>
                <c:pt idx="90">
                  <c:v>1.9197755446452561E-3</c:v>
                </c:pt>
                <c:pt idx="91">
                  <c:v>2.4559893988768899E-3</c:v>
                </c:pt>
                <c:pt idx="92">
                  <c:v>2.545851202409848E-3</c:v>
                </c:pt>
                <c:pt idx="93">
                  <c:v>2.3936587672219946E-3</c:v>
                </c:pt>
                <c:pt idx="94">
                  <c:v>1.9293183246803251E-3</c:v>
                </c:pt>
                <c:pt idx="95">
                  <c:v>2.4642017677982656E-3</c:v>
                </c:pt>
                <c:pt idx="96">
                  <c:v>2.5340693171579881E-3</c:v>
                </c:pt>
                <c:pt idx="97">
                  <c:v>2.532776734554704E-3</c:v>
                </c:pt>
                <c:pt idx="98">
                  <c:v>2.5119823012805039E-3</c:v>
                </c:pt>
                <c:pt idx="99">
                  <c:v>2.2242976856734066E-3</c:v>
                </c:pt>
                <c:pt idx="100">
                  <c:v>1.9686547562974715E-3</c:v>
                </c:pt>
                <c:pt idx="101">
                  <c:v>1.9875391103668185E-3</c:v>
                </c:pt>
                <c:pt idx="102">
                  <c:v>1.5960954264599319E-3</c:v>
                </c:pt>
                <c:pt idx="103">
                  <c:v>1.2643731421767897E-3</c:v>
                </c:pt>
                <c:pt idx="104">
                  <c:v>1.2692491602452356E-3</c:v>
                </c:pt>
                <c:pt idx="105">
                  <c:v>1.236038100695604E-3</c:v>
                </c:pt>
                <c:pt idx="106">
                  <c:v>1.5984040849354156E-3</c:v>
                </c:pt>
                <c:pt idx="107">
                  <c:v>1.5037172592788886E-3</c:v>
                </c:pt>
                <c:pt idx="108">
                  <c:v>1.2017159437688893E-3</c:v>
                </c:pt>
                <c:pt idx="109">
                  <c:v>8.6100928767495486E-4</c:v>
                </c:pt>
                <c:pt idx="110">
                  <c:v>7.1062670489036419E-4</c:v>
                </c:pt>
                <c:pt idx="111">
                  <c:v>7.8347835444825124E-4</c:v>
                </c:pt>
                <c:pt idx="112">
                  <c:v>5.3883075997130726E-4</c:v>
                </c:pt>
                <c:pt idx="113">
                  <c:v>6.4068629708594201E-4</c:v>
                </c:pt>
                <c:pt idx="114">
                  <c:v>7.3204078079666039E-4</c:v>
                </c:pt>
                <c:pt idx="115">
                  <c:v>6.7320966114543747E-4</c:v>
                </c:pt>
                <c:pt idx="116">
                  <c:v>3.9251137950665192E-4</c:v>
                </c:pt>
                <c:pt idx="117">
                  <c:v>2.5625480378878036E-4</c:v>
                </c:pt>
                <c:pt idx="118">
                  <c:v>5.0687930969925258E-4</c:v>
                </c:pt>
                <c:pt idx="119">
                  <c:v>3.7278588326260752E-4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0914-4E48-949F-EBAB8780E5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2183040"/>
        <c:axId val="122201216"/>
      </c:areaChart>
      <c:lineChart>
        <c:grouping val="standard"/>
        <c:varyColors val="0"/>
        <c:ser>
          <c:idx val="7"/>
          <c:order val="7"/>
          <c:tx>
            <c:strRef>
              <c:f>'Графикон О.1.3'!$Q$37</c:f>
              <c:strCache>
                <c:ptCount val="1"/>
                <c:pt idx="0">
                  <c:v>ПСС</c:v>
                </c:pt>
              </c:strCache>
            </c:strRef>
          </c:tx>
          <c:spPr>
            <a:ln w="12700">
              <a:solidFill>
                <a:schemeClr val="tx1"/>
              </a:solidFill>
            </a:ln>
            <a:effectLst>
              <a:outerShdw blurRad="50800" dist="38100" dir="13500000" algn="br" rotWithShape="0">
                <a:prstClr val="black">
                  <a:alpha val="40000"/>
                </a:prstClr>
              </a:outerShdw>
            </a:effectLst>
          </c:spPr>
          <c:marker>
            <c:symbol val="none"/>
          </c:marker>
          <c:cat>
            <c:multiLvlStrRef>
              <c:f>'Графикон О.1.3'!$F$38:$G$157</c:f>
              <c:multiLvlStrCache>
                <c:ptCount val="12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</c:lvl>
                <c:lvl>
                  <c:pt idx="0">
                    <c:v>2008.</c:v>
                  </c:pt>
                  <c:pt idx="12">
                    <c:v>2009.</c:v>
                  </c:pt>
                  <c:pt idx="24">
                    <c:v>2010.</c:v>
                  </c:pt>
                  <c:pt idx="36">
                    <c:v>2011.</c:v>
                  </c:pt>
                  <c:pt idx="48">
                    <c:v>2012.</c:v>
                  </c:pt>
                  <c:pt idx="60">
                    <c:v>2013.</c:v>
                  </c:pt>
                  <c:pt idx="72">
                    <c:v>2014.</c:v>
                  </c:pt>
                  <c:pt idx="84">
                    <c:v>2015.</c:v>
                  </c:pt>
                  <c:pt idx="96">
                    <c:v>2016.</c:v>
                  </c:pt>
                  <c:pt idx="108">
                    <c:v>2017.</c:v>
                  </c:pt>
                </c:lvl>
              </c:multiLvlStrCache>
            </c:multiLvlStrRef>
          </c:cat>
          <c:val>
            <c:numRef>
              <c:f>'Графикон О.1.3'!$Q$38:$Q$157</c:f>
              <c:numCache>
                <c:formatCode>0.000</c:formatCode>
                <c:ptCount val="120"/>
                <c:pt idx="0">
                  <c:v>5.5080481155491454E-2</c:v>
                </c:pt>
                <c:pt idx="1">
                  <c:v>5.6651513511158914E-2</c:v>
                </c:pt>
                <c:pt idx="2">
                  <c:v>7.397220986218675E-2</c:v>
                </c:pt>
                <c:pt idx="3">
                  <c:v>6.4273017396621238E-2</c:v>
                </c:pt>
                <c:pt idx="4">
                  <c:v>7.12849475678628E-2</c:v>
                </c:pt>
                <c:pt idx="5">
                  <c:v>6.8313919272281504E-2</c:v>
                </c:pt>
                <c:pt idx="6">
                  <c:v>7.8982110203991068E-2</c:v>
                </c:pt>
                <c:pt idx="7">
                  <c:v>6.7656684235430226E-2</c:v>
                </c:pt>
                <c:pt idx="8">
                  <c:v>8.7557559661867693E-2</c:v>
                </c:pt>
                <c:pt idx="9">
                  <c:v>0.12426866111742788</c:v>
                </c:pt>
                <c:pt idx="10">
                  <c:v>0.14932765499714876</c:v>
                </c:pt>
                <c:pt idx="11">
                  <c:v>0.18974540968367792</c:v>
                </c:pt>
                <c:pt idx="12">
                  <c:v>0.20191105199598683</c:v>
                </c:pt>
                <c:pt idx="13">
                  <c:v>0.21811547426611438</c:v>
                </c:pt>
                <c:pt idx="14">
                  <c:v>0.17953945942835195</c:v>
                </c:pt>
                <c:pt idx="15">
                  <c:v>0.17392586148299416</c:v>
                </c:pt>
                <c:pt idx="16">
                  <c:v>0.1641955327827897</c:v>
                </c:pt>
                <c:pt idx="17">
                  <c:v>0.15242916070637896</c:v>
                </c:pt>
                <c:pt idx="18">
                  <c:v>0.12369343249115791</c:v>
                </c:pt>
                <c:pt idx="19">
                  <c:v>0.1113427522747522</c:v>
                </c:pt>
                <c:pt idx="20">
                  <c:v>0.11570732886077707</c:v>
                </c:pt>
                <c:pt idx="21">
                  <c:v>8.3238953422795262E-2</c:v>
                </c:pt>
                <c:pt idx="22">
                  <c:v>7.9974290458973862E-2</c:v>
                </c:pt>
                <c:pt idx="23">
                  <c:v>7.4284022254695978E-2</c:v>
                </c:pt>
                <c:pt idx="24">
                  <c:v>6.0929140839753863E-2</c:v>
                </c:pt>
                <c:pt idx="25">
                  <c:v>8.2853172057658964E-2</c:v>
                </c:pt>
                <c:pt idx="26">
                  <c:v>6.3650094626875556E-2</c:v>
                </c:pt>
                <c:pt idx="27">
                  <c:v>5.1378489212559691E-2</c:v>
                </c:pt>
                <c:pt idx="28">
                  <c:v>7.8615611928655071E-2</c:v>
                </c:pt>
                <c:pt idx="29">
                  <c:v>9.487165608910543E-2</c:v>
                </c:pt>
                <c:pt idx="30">
                  <c:v>7.7985326027136176E-2</c:v>
                </c:pt>
                <c:pt idx="31">
                  <c:v>6.311906361056642E-2</c:v>
                </c:pt>
                <c:pt idx="32">
                  <c:v>6.0602413807272118E-2</c:v>
                </c:pt>
                <c:pt idx="33">
                  <c:v>6.9782633545231981E-2</c:v>
                </c:pt>
                <c:pt idx="34">
                  <c:v>6.0260333762464952E-2</c:v>
                </c:pt>
                <c:pt idx="35">
                  <c:v>6.561593124317941E-2</c:v>
                </c:pt>
                <c:pt idx="36">
                  <c:v>7.0215164507099664E-2</c:v>
                </c:pt>
                <c:pt idx="37">
                  <c:v>6.4929681168700945E-2</c:v>
                </c:pt>
                <c:pt idx="38">
                  <c:v>6.4035967300661314E-2</c:v>
                </c:pt>
                <c:pt idx="39">
                  <c:v>4.9456002726145414E-2</c:v>
                </c:pt>
                <c:pt idx="40">
                  <c:v>5.0964329090522627E-2</c:v>
                </c:pt>
                <c:pt idx="41">
                  <c:v>4.8550690155055365E-2</c:v>
                </c:pt>
                <c:pt idx="42">
                  <c:v>4.2605168708241603E-2</c:v>
                </c:pt>
                <c:pt idx="43">
                  <c:v>6.8090970985709098E-2</c:v>
                </c:pt>
                <c:pt idx="44">
                  <c:v>7.7318603680011838E-2</c:v>
                </c:pt>
                <c:pt idx="45">
                  <c:v>7.5674171273191593E-2</c:v>
                </c:pt>
                <c:pt idx="46">
                  <c:v>7.0365272173106411E-2</c:v>
                </c:pt>
                <c:pt idx="47">
                  <c:v>5.9312319702008454E-2</c:v>
                </c:pt>
                <c:pt idx="48">
                  <c:v>5.8225867639234694E-2</c:v>
                </c:pt>
                <c:pt idx="49">
                  <c:v>5.0885640444745986E-2</c:v>
                </c:pt>
                <c:pt idx="50">
                  <c:v>4.8495126138857689E-2</c:v>
                </c:pt>
                <c:pt idx="51">
                  <c:v>4.5432431989553379E-2</c:v>
                </c:pt>
                <c:pt idx="52">
                  <c:v>6.7179043677454309E-2</c:v>
                </c:pt>
                <c:pt idx="53">
                  <c:v>6.2609609721730006E-2</c:v>
                </c:pt>
                <c:pt idx="54">
                  <c:v>5.9048131349888011E-2</c:v>
                </c:pt>
                <c:pt idx="55">
                  <c:v>5.0963928546028485E-2</c:v>
                </c:pt>
                <c:pt idx="56">
                  <c:v>4.5772130644304868E-2</c:v>
                </c:pt>
                <c:pt idx="57">
                  <c:v>3.9534803068706048E-2</c:v>
                </c:pt>
                <c:pt idx="58">
                  <c:v>3.3262717926561304E-2</c:v>
                </c:pt>
                <c:pt idx="59">
                  <c:v>2.972035050366887E-2</c:v>
                </c:pt>
                <c:pt idx="60">
                  <c:v>2.7383387465189195E-2</c:v>
                </c:pt>
                <c:pt idx="61">
                  <c:v>2.3515117854833439E-2</c:v>
                </c:pt>
                <c:pt idx="62">
                  <c:v>2.3322427312952081E-2</c:v>
                </c:pt>
                <c:pt idx="63">
                  <c:v>2.4365543687458004E-2</c:v>
                </c:pt>
                <c:pt idx="64">
                  <c:v>1.9989222087578636E-2</c:v>
                </c:pt>
                <c:pt idx="65">
                  <c:v>3.0069852757099523E-2</c:v>
                </c:pt>
                <c:pt idx="66">
                  <c:v>2.3312616183664141E-2</c:v>
                </c:pt>
                <c:pt idx="67">
                  <c:v>2.4523812512062908E-2</c:v>
                </c:pt>
                <c:pt idx="68">
                  <c:v>3.0442118313351314E-2</c:v>
                </c:pt>
                <c:pt idx="69">
                  <c:v>2.6000814846280161E-2</c:v>
                </c:pt>
                <c:pt idx="70">
                  <c:v>2.5169957068809229E-2</c:v>
                </c:pt>
                <c:pt idx="71">
                  <c:v>2.3490782229245943E-2</c:v>
                </c:pt>
                <c:pt idx="72">
                  <c:v>2.6295338483532965E-2</c:v>
                </c:pt>
                <c:pt idx="73">
                  <c:v>2.3801483651088563E-2</c:v>
                </c:pt>
                <c:pt idx="74">
                  <c:v>2.1832987249194268E-2</c:v>
                </c:pt>
                <c:pt idx="75">
                  <c:v>1.9506328441305721E-2</c:v>
                </c:pt>
                <c:pt idx="76">
                  <c:v>1.792916037742245E-2</c:v>
                </c:pt>
                <c:pt idx="77">
                  <c:v>1.6778089635235163E-2</c:v>
                </c:pt>
                <c:pt idx="78">
                  <c:v>2.1376859328399854E-2</c:v>
                </c:pt>
                <c:pt idx="79">
                  <c:v>3.1066316008723768E-2</c:v>
                </c:pt>
                <c:pt idx="80">
                  <c:v>2.8598428804787475E-2</c:v>
                </c:pt>
                <c:pt idx="81">
                  <c:v>3.6231675605394378E-2</c:v>
                </c:pt>
                <c:pt idx="82">
                  <c:v>3.7198036750011217E-2</c:v>
                </c:pt>
                <c:pt idx="83">
                  <c:v>6.9719368771850143E-2</c:v>
                </c:pt>
                <c:pt idx="84">
                  <c:v>5.9440320162787511E-2</c:v>
                </c:pt>
                <c:pt idx="85">
                  <c:v>6.5904088477583556E-2</c:v>
                </c:pt>
                <c:pt idx="86">
                  <c:v>5.5323448522087912E-2</c:v>
                </c:pt>
                <c:pt idx="87">
                  <c:v>2.8334845580821548E-2</c:v>
                </c:pt>
                <c:pt idx="88">
                  <c:v>2.3497991262043091E-2</c:v>
                </c:pt>
                <c:pt idx="89">
                  <c:v>2.6019183791260302E-2</c:v>
                </c:pt>
                <c:pt idx="90">
                  <c:v>4.2503919424173003E-2</c:v>
                </c:pt>
                <c:pt idx="91">
                  <c:v>4.079961262351027E-2</c:v>
                </c:pt>
                <c:pt idx="92">
                  <c:v>2.7096149549040965E-2</c:v>
                </c:pt>
                <c:pt idx="93">
                  <c:v>2.9060494038318976E-2</c:v>
                </c:pt>
                <c:pt idx="94">
                  <c:v>2.5065884705995072E-2</c:v>
                </c:pt>
                <c:pt idx="95">
                  <c:v>2.8720941698895303E-2</c:v>
                </c:pt>
                <c:pt idx="96">
                  <c:v>3.5372038775903822E-2</c:v>
                </c:pt>
                <c:pt idx="97">
                  <c:v>2.9305890074593017E-2</c:v>
                </c:pt>
                <c:pt idx="98">
                  <c:v>2.8902983326251123E-2</c:v>
                </c:pt>
                <c:pt idx="99">
                  <c:v>2.4077657133493361E-2</c:v>
                </c:pt>
                <c:pt idx="100">
                  <c:v>2.3536678882724052E-2</c:v>
                </c:pt>
                <c:pt idx="101">
                  <c:v>2.7352638887869464E-2</c:v>
                </c:pt>
                <c:pt idx="102">
                  <c:v>2.6597271492616349E-2</c:v>
                </c:pt>
                <c:pt idx="103">
                  <c:v>2.3566516741147198E-2</c:v>
                </c:pt>
                <c:pt idx="104">
                  <c:v>1.9868926814416765E-2</c:v>
                </c:pt>
                <c:pt idx="105">
                  <c:v>2.5615191104813834E-2</c:v>
                </c:pt>
                <c:pt idx="106">
                  <c:v>2.9432545801372965E-2</c:v>
                </c:pt>
                <c:pt idx="107">
                  <c:v>2.51739603009987E-2</c:v>
                </c:pt>
                <c:pt idx="108">
                  <c:v>3.2445411746401753E-2</c:v>
                </c:pt>
                <c:pt idx="109">
                  <c:v>2.5905320162227581E-2</c:v>
                </c:pt>
                <c:pt idx="110">
                  <c:v>1.9722703646625796E-2</c:v>
                </c:pt>
                <c:pt idx="111">
                  <c:v>2.3185576480117279E-2</c:v>
                </c:pt>
                <c:pt idx="112">
                  <c:v>2.099505711497399E-2</c:v>
                </c:pt>
                <c:pt idx="113">
                  <c:v>2.4679474117864912E-2</c:v>
                </c:pt>
                <c:pt idx="114">
                  <c:v>2.2171826092801349E-2</c:v>
                </c:pt>
                <c:pt idx="115">
                  <c:v>1.8257972182327661E-2</c:v>
                </c:pt>
                <c:pt idx="116">
                  <c:v>1.4705899153728889E-2</c:v>
                </c:pt>
                <c:pt idx="117">
                  <c:v>1.615985162851177E-2</c:v>
                </c:pt>
                <c:pt idx="118">
                  <c:v>2.4397485947677995E-2</c:v>
                </c:pt>
                <c:pt idx="119">
                  <c:v>1.7851295867363292E-2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0914-4E48-949F-EBAB8780E5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183040"/>
        <c:axId val="122201216"/>
      </c:lineChart>
      <c:catAx>
        <c:axId val="122183040"/>
        <c:scaling>
          <c:orientation val="minMax"/>
        </c:scaling>
        <c:delete val="0"/>
        <c:axPos val="b"/>
        <c:numFmt formatCode="General" sourceLinked="1"/>
        <c:majorTickMark val="none"/>
        <c:minorTickMark val="out"/>
        <c:tickLblPos val="nextTo"/>
        <c:txPr>
          <a:bodyPr rot="0" vert="horz"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22201216"/>
        <c:crosses val="autoZero"/>
        <c:auto val="1"/>
        <c:lblAlgn val="ctr"/>
        <c:lblOffset val="100"/>
        <c:tickMarkSkip val="2"/>
        <c:noMultiLvlLbl val="0"/>
      </c:catAx>
      <c:valAx>
        <c:axId val="122201216"/>
        <c:scaling>
          <c:orientation val="minMax"/>
          <c:max val="0.22000000000000003"/>
          <c:min val="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6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22183040"/>
        <c:crosses val="autoZero"/>
        <c:crossBetween val="between"/>
        <c:majorUnit val="5.5000000000000014E-2"/>
      </c:valAx>
      <c:spPr>
        <a:solidFill>
          <a:srgbClr val="DCDCDC"/>
        </a:solidFill>
        <a:ln>
          <a:solidFill>
            <a:srgbClr val="C0C0C0"/>
          </a:solidFill>
        </a:ln>
      </c:spPr>
    </c:plotArea>
    <c:legend>
      <c:legendPos val="b"/>
      <c:layout>
        <c:manualLayout>
          <c:xMode val="edge"/>
          <c:yMode val="edge"/>
          <c:x val="0"/>
          <c:y val="3.0717941012700742E-2"/>
          <c:w val="0.19806707246341418"/>
          <c:h val="0.8326788277943471"/>
        </c:manualLayout>
      </c:layout>
      <c:overlay val="0"/>
      <c:spPr>
        <a:noFill/>
      </c:spPr>
      <c:txPr>
        <a:bodyPr/>
        <a:lstStyle/>
        <a:p>
          <a:pPr>
            <a:defRPr sz="600">
              <a:latin typeface="Arial" panose="020B0604020202020204" pitchFamily="34" charset="0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emf"/><Relationship Id="rId7" Type="http://schemas.openxmlformats.org/officeDocument/2006/relationships/chart" Target="../charts/chart5.xml"/><Relationship Id="rId2" Type="http://schemas.openxmlformats.org/officeDocument/2006/relationships/image" Target="../media/image1.emf"/><Relationship Id="rId1" Type="http://schemas.openxmlformats.org/officeDocument/2006/relationships/chart" Target="../charts/chart3.xml"/><Relationship Id="rId6" Type="http://schemas.openxmlformats.org/officeDocument/2006/relationships/chart" Target="../charts/chart4.xml"/><Relationship Id="rId5" Type="http://schemas.openxmlformats.org/officeDocument/2006/relationships/image" Target="../media/image4.emf"/><Relationship Id="rId4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266701</xdr:colOff>
      <xdr:row>1</xdr:row>
      <xdr:rowOff>71437</xdr:rowOff>
    </xdr:from>
    <xdr:to>
      <xdr:col>7</xdr:col>
      <xdr:colOff>100013</xdr:colOff>
      <xdr:row>16</xdr:row>
      <xdr:rowOff>52387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57150</xdr:colOff>
      <xdr:row>3</xdr:row>
      <xdr:rowOff>185738</xdr:rowOff>
    </xdr:from>
    <xdr:to>
      <xdr:col>3</xdr:col>
      <xdr:colOff>300039</xdr:colOff>
      <xdr:row>11</xdr:row>
      <xdr:rowOff>14289</xdr:rowOff>
    </xdr:to>
    <xdr:sp macro="" textlink="">
      <xdr:nvSpPr>
        <xdr:cNvPr id="4" name="Rectangle 3"/>
        <xdr:cNvSpPr/>
      </xdr:nvSpPr>
      <xdr:spPr>
        <a:xfrm>
          <a:off x="2124075" y="757238"/>
          <a:ext cx="242889" cy="1352551"/>
        </a:xfrm>
        <a:prstGeom prst="rect">
          <a:avLst/>
        </a:prstGeom>
        <a:solidFill>
          <a:srgbClr val="FF818D">
            <a:alpha val="50000"/>
          </a:srgb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r-Cyrl-CS" sz="1100"/>
        </a:p>
      </xdr:txBody>
    </xdr:sp>
    <xdr:clientData/>
  </xdr:twoCellAnchor>
  <xdr:twoCellAnchor>
    <xdr:from>
      <xdr:col>0</xdr:col>
      <xdr:colOff>333372</xdr:colOff>
      <xdr:row>1</xdr:row>
      <xdr:rowOff>147638</xdr:rowOff>
    </xdr:from>
    <xdr:to>
      <xdr:col>7</xdr:col>
      <xdr:colOff>57150</xdr:colOff>
      <xdr:row>3</xdr:row>
      <xdr:rowOff>95250</xdr:rowOff>
    </xdr:to>
    <xdr:sp macro="" textlink="">
      <xdr:nvSpPr>
        <xdr:cNvPr id="8" name="TextBox 1"/>
        <xdr:cNvSpPr txBox="1"/>
      </xdr:nvSpPr>
      <xdr:spPr>
        <a:xfrm>
          <a:off x="333372" y="338138"/>
          <a:ext cx="4486278" cy="32861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rtl="0" eaLnBrk="1" fontAlgn="auto" latinLnBrk="0" hangingPunct="1"/>
          <a:r>
            <a:rPr lang="sr-Cyrl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Графикон О</a:t>
          </a:r>
          <a:r>
            <a:rPr lang="sr-Latn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.1.</a:t>
          </a:r>
          <a:r>
            <a:rPr lang="sr-Cyrl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1. </a:t>
          </a:r>
          <a:r>
            <a:rPr lang="sr-Cyrl-R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Учешће укупних кредита у БДП-у и оцена дугорочног тренда</a:t>
          </a:r>
          <a:endParaRPr lang="en-US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sr-Cyrl-RS" sz="600" b="0" i="0" baseline="0"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sr-Cyrl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(у </a:t>
          </a:r>
          <a:r>
            <a:rPr lang="sr-Latn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%</a:t>
          </a:r>
          <a:r>
            <a:rPr lang="sr-Cyrl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                      	                                                                                                                            </a:t>
          </a:r>
          <a:r>
            <a:rPr lang="sr-Latn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     </a:t>
          </a:r>
          <a:r>
            <a:rPr lang="sr-Cyrl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     </a:t>
          </a:r>
          <a:r>
            <a:rPr lang="sr-Latn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   </a:t>
          </a:r>
          <a:r>
            <a:rPr lang="sr-Cyrl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(у п.п.) </a:t>
          </a:r>
          <a:endParaRPr lang="en-US" sz="6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700" b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0.02383</cdr:x>
      <cdr:y>0.80622</cdr:y>
    </cdr:from>
    <cdr:to>
      <cdr:x>0.6461</cdr:x>
      <cdr:y>0.90994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109536" y="2472714"/>
          <a:ext cx="2859836" cy="31811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50"/>
            </a:spcAft>
            <a:buClrTx/>
            <a:buSzTx/>
            <a:buFontTx/>
            <a:buNone/>
            <a:tabLst/>
            <a:defRPr/>
          </a:pPr>
          <a:r>
            <a:rPr lang="sr-Cyrl-RS" sz="60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* На основу ПСС.</a:t>
          </a:r>
          <a:endParaRPr lang="en-US" sz="6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r>
            <a:rPr lang="sr-Cyrl-RS" sz="600">
              <a:latin typeface="Arial" panose="020B0604020202020204" pitchFamily="34" charset="0"/>
              <a:cs typeface="Arial" panose="020B0604020202020204" pitchFamily="34" charset="0"/>
            </a:rPr>
            <a:t>Извор:</a:t>
          </a:r>
          <a:r>
            <a:rPr lang="sr-Cyrl-RS" sz="600" baseline="0">
              <a:latin typeface="Arial" panose="020B0604020202020204" pitchFamily="34" charset="0"/>
              <a:cs typeface="Arial" panose="020B0604020202020204" pitchFamily="34" charset="0"/>
            </a:rPr>
            <a:t> НБС.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27177</xdr:colOff>
      <xdr:row>0</xdr:row>
      <xdr:rowOff>0</xdr:rowOff>
    </xdr:from>
    <xdr:to>
      <xdr:col>6</xdr:col>
      <xdr:colOff>71439</xdr:colOff>
      <xdr:row>11</xdr:row>
      <xdr:rowOff>366713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11</xdr:row>
      <xdr:rowOff>152408</xdr:rowOff>
    </xdr:from>
    <xdr:to>
      <xdr:col>3</xdr:col>
      <xdr:colOff>407059</xdr:colOff>
      <xdr:row>12</xdr:row>
      <xdr:rowOff>42105</xdr:rowOff>
    </xdr:to>
    <xdr:sp macro="" textlink="">
      <xdr:nvSpPr>
        <xdr:cNvPr id="7" name="TextBox 1"/>
        <xdr:cNvSpPr txBox="1"/>
      </xdr:nvSpPr>
      <xdr:spPr>
        <a:xfrm>
          <a:off x="104775" y="2266958"/>
          <a:ext cx="2245384" cy="31832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50"/>
            </a:spcAft>
            <a:buClrTx/>
            <a:buSzTx/>
            <a:buFontTx/>
            <a:buNone/>
            <a:tabLst/>
            <a:defRPr/>
          </a:pPr>
          <a:r>
            <a:rPr lang="sr-Cyrl-RS" sz="60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* На основу ПСС.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5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sr-Cyrl-RS" sz="6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Извор:</a:t>
          </a:r>
          <a:r>
            <a:rPr lang="sr-Cyrl-RS" sz="60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НБС. </a:t>
          </a:r>
          <a:endParaRPr lang="en-US" sz="6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r-Cyrl-RS" sz="700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247645</xdr:colOff>
      <xdr:row>1</xdr:row>
      <xdr:rowOff>133349</xdr:rowOff>
    </xdr:from>
    <xdr:to>
      <xdr:col>6</xdr:col>
      <xdr:colOff>133344</xdr:colOff>
      <xdr:row>2</xdr:row>
      <xdr:rowOff>133349</xdr:rowOff>
    </xdr:to>
    <xdr:sp macro="" textlink="">
      <xdr:nvSpPr>
        <xdr:cNvPr id="2" name="TextBox 1"/>
        <xdr:cNvSpPr txBox="1"/>
      </xdr:nvSpPr>
      <xdr:spPr>
        <a:xfrm>
          <a:off x="3581395" y="323849"/>
          <a:ext cx="495299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sr-Latn-RS" sz="600" b="0" i="0" baseline="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   </a:t>
          </a:r>
          <a:r>
            <a:rPr lang="sr-Cyrl-RS" sz="600" b="0" i="0" baseline="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(у %) </a:t>
          </a:r>
          <a:endParaRPr lang="en-US" sz="60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0.43867</cdr:x>
      <cdr:y>0.21255</cdr:y>
    </cdr:from>
    <cdr:to>
      <cdr:x>0.49002</cdr:x>
      <cdr:y>0.59885</cdr:y>
    </cdr:to>
    <cdr:sp macro="" textlink="">
      <cdr:nvSpPr>
        <cdr:cNvPr id="2" name="Rectangle 1"/>
        <cdr:cNvSpPr/>
      </cdr:nvSpPr>
      <cdr:spPr>
        <a:xfrm xmlns:a="http://schemas.openxmlformats.org/drawingml/2006/main">
          <a:off x="1749236" y="527392"/>
          <a:ext cx="204788" cy="958512"/>
        </a:xfrm>
        <a:prstGeom xmlns:a="http://schemas.openxmlformats.org/drawingml/2006/main" prst="rect">
          <a:avLst/>
        </a:prstGeom>
        <a:solidFill xmlns:a="http://schemas.openxmlformats.org/drawingml/2006/main">
          <a:srgbClr val="FF818D">
            <a:alpha val="5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sr-Latn-RS"/>
        </a:p>
      </cdr:txBody>
    </cdr:sp>
  </cdr:relSizeAnchor>
  <cdr:relSizeAnchor xmlns:cdr="http://schemas.openxmlformats.org/drawingml/2006/chartDrawing">
    <cdr:from>
      <cdr:x>0</cdr:x>
      <cdr:y>0.03789</cdr:y>
    </cdr:from>
    <cdr:to>
      <cdr:x>1</cdr:x>
      <cdr:y>0.21491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0" y="94024"/>
          <a:ext cx="3987612" cy="43923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sr-Cyrl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Графикон О</a:t>
          </a:r>
          <a:r>
            <a:rPr lang="sr-Latn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.1.</a:t>
          </a:r>
          <a:r>
            <a:rPr lang="sr-Cyrl-RS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 </a:t>
          </a:r>
          <a:r>
            <a:rPr lang="sr-Cyrl-R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Јаз учешћа кредита у БДП-у и стопа </a:t>
          </a:r>
          <a:r>
            <a:rPr lang="sr-Cyrl-RS" sz="800" b="1" i="1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СС</a:t>
          </a:r>
          <a:r>
            <a:rPr lang="sr-Latn-RS" sz="800" b="1" i="1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y</a:t>
          </a:r>
          <a:r>
            <a:rPr lang="sr-Cyrl-RS" sz="800" b="1" i="1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В</a:t>
          </a:r>
          <a:r>
            <a:rPr lang="sr-Cyrl-RS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-а</a:t>
          </a:r>
        </a:p>
        <a:p xmlns:a="http://schemas.openxmlformats.org/drawingml/2006/main"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sr-Cyrl-RS" sz="600" b="0" i="0" baseline="0"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 xmlns:a="http://schemas.openxmlformats.org/drawingml/2006/main"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sr-Cyrl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(у п.п.) 		                                                                                   </a:t>
          </a:r>
          <a:r>
            <a:rPr lang="sr-Latn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    </a:t>
          </a:r>
          <a:r>
            <a:rPr lang="sr-Cyrl-RS" sz="6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endParaRPr lang="en-US" sz="700" b="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0</xdr:colOff>
      <xdr:row>30</xdr:row>
      <xdr:rowOff>133350</xdr:rowOff>
    </xdr:from>
    <xdr:to>
      <xdr:col>37</xdr:col>
      <xdr:colOff>0</xdr:colOff>
      <xdr:row>78</xdr:row>
      <xdr:rowOff>57150</xdr:rowOff>
    </xdr:to>
    <xdr:sp macro="" textlink="">
      <xdr:nvSpPr>
        <xdr:cNvPr id="8" name="Rectangle 7"/>
        <xdr:cNvSpPr/>
      </xdr:nvSpPr>
      <xdr:spPr>
        <a:xfrm>
          <a:off x="22717125" y="6753225"/>
          <a:ext cx="6403181" cy="5162550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sr-Cyrl-CS"/>
        </a:p>
      </xdr:txBody>
    </xdr:sp>
    <xdr:clientData/>
  </xdr:twoCellAnchor>
  <xdr:twoCellAnchor>
    <xdr:from>
      <xdr:col>21</xdr:col>
      <xdr:colOff>119062</xdr:colOff>
      <xdr:row>95</xdr:row>
      <xdr:rowOff>71437</xdr:rowOff>
    </xdr:from>
    <xdr:to>
      <xdr:col>27</xdr:col>
      <xdr:colOff>290512</xdr:colOff>
      <xdr:row>124</xdr:row>
      <xdr:rowOff>52387</xdr:rowOff>
    </xdr:to>
    <xdr:graphicFrame macro="">
      <xdr:nvGraphicFramePr>
        <xdr:cNvPr id="1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20</xdr:col>
      <xdr:colOff>0</xdr:colOff>
      <xdr:row>0</xdr:row>
      <xdr:rowOff>0</xdr:rowOff>
    </xdr:from>
    <xdr:to>
      <xdr:col>40</xdr:col>
      <xdr:colOff>12989</xdr:colOff>
      <xdr:row>1</xdr:row>
      <xdr:rowOff>10391</xdr:rowOff>
    </xdr:to>
    <xdr:pic>
      <xdr:nvPicPr>
        <xdr:cNvPr id="13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1425" y="0"/>
          <a:ext cx="622589" cy="4961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30</xdr:col>
      <xdr:colOff>76959</xdr:colOff>
      <xdr:row>4</xdr:row>
      <xdr:rowOff>161925</xdr:rowOff>
    </xdr:from>
    <xdr:to>
      <xdr:col>32</xdr:col>
      <xdr:colOff>479428</xdr:colOff>
      <xdr:row>8</xdr:row>
      <xdr:rowOff>171448</xdr:rowOff>
    </xdr:to>
    <xdr:pic>
      <xdr:nvPicPr>
        <xdr:cNvPr id="14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16200000">
          <a:off x="14908595" y="1189414"/>
          <a:ext cx="1009648" cy="18121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150812</xdr:colOff>
      <xdr:row>0</xdr:row>
      <xdr:rowOff>127012</xdr:rowOff>
    </xdr:from>
    <xdr:to>
      <xdr:col>17</xdr:col>
      <xdr:colOff>555630</xdr:colOff>
      <xdr:row>19</xdr:row>
      <xdr:rowOff>95250</xdr:rowOff>
    </xdr:to>
    <xdr:grpSp>
      <xdr:nvGrpSpPr>
        <xdr:cNvPr id="16" name="Group 15"/>
        <xdr:cNvGrpSpPr/>
      </xdr:nvGrpSpPr>
      <xdr:grpSpPr>
        <a:xfrm>
          <a:off x="150812" y="127012"/>
          <a:ext cx="6243643" cy="4254488"/>
          <a:chOff x="360291" y="376191"/>
          <a:chExt cx="6736865" cy="4250158"/>
        </a:xfrm>
      </xdr:grpSpPr>
      <xdr:grpSp>
        <xdr:nvGrpSpPr>
          <xdr:cNvPr id="17" name="Group 16"/>
          <xdr:cNvGrpSpPr/>
        </xdr:nvGrpSpPr>
        <xdr:grpSpPr>
          <a:xfrm>
            <a:off x="360291" y="376191"/>
            <a:ext cx="6736865" cy="4250158"/>
            <a:chOff x="360291" y="376191"/>
            <a:chExt cx="6736865" cy="4250156"/>
          </a:xfrm>
        </xdr:grpSpPr>
        <xdr:pic>
          <xdr:nvPicPr>
            <xdr:cNvPr id="19" name="Picture 18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4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 rot="16200000" flipH="1">
              <a:off x="2818707" y="-299100"/>
              <a:ext cx="986518" cy="3256723"/>
            </a:xfrm>
            <a:prstGeom prst="rect">
              <a:avLst/>
            </a:prstGeom>
            <a:noFill/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sp macro="" textlink="">
          <xdr:nvSpPr>
            <xdr:cNvPr id="20" name="Rectangle 19"/>
            <xdr:cNvSpPr/>
          </xdr:nvSpPr>
          <xdr:spPr>
            <a:xfrm>
              <a:off x="4623110" y="833911"/>
              <a:ext cx="315517" cy="975839"/>
            </a:xfrm>
            <a:prstGeom prst="rect">
              <a:avLst/>
            </a:prstGeom>
            <a:noFill/>
            <a:ln>
              <a:solidFill>
                <a:srgbClr val="FF0000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sr-Cyrl-CS" sz="1100">
                <a:latin typeface="Arial" panose="020B0604020202020204" pitchFamily="34" charset="0"/>
                <a:cs typeface="Arial" panose="020B0604020202020204" pitchFamily="34" charset="0"/>
              </a:endParaRPr>
            </a:p>
          </xdr:txBody>
        </xdr:sp>
        <xdr:grpSp>
          <xdr:nvGrpSpPr>
            <xdr:cNvPr id="21" name="Group 20"/>
            <xdr:cNvGrpSpPr/>
          </xdr:nvGrpSpPr>
          <xdr:grpSpPr>
            <a:xfrm>
              <a:off x="360291" y="376191"/>
              <a:ext cx="6736865" cy="4250156"/>
              <a:chOff x="360480" y="376172"/>
              <a:chExt cx="6744823" cy="4248673"/>
            </a:xfrm>
          </xdr:grpSpPr>
          <xdr:pic>
            <xdr:nvPicPr>
              <xdr:cNvPr id="22" name="Picture 21"/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5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 rot="16200000" flipH="1">
                <a:off x="5400027" y="441627"/>
                <a:ext cx="997638" cy="1773968"/>
              </a:xfrm>
              <a:prstGeom prst="rect">
                <a:avLst/>
              </a:prstGeom>
              <a:noFill/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pic>
          <xdr:grpSp>
            <xdr:nvGrpSpPr>
              <xdr:cNvPr id="23" name="Group 22"/>
              <xdr:cNvGrpSpPr/>
            </xdr:nvGrpSpPr>
            <xdr:grpSpPr>
              <a:xfrm>
                <a:off x="360480" y="376172"/>
                <a:ext cx="6744823" cy="4248673"/>
                <a:chOff x="359965" y="376164"/>
                <a:chExt cx="6723272" cy="4247983"/>
              </a:xfrm>
            </xdr:grpSpPr>
            <xdr:sp macro="" textlink="">
              <xdr:nvSpPr>
                <xdr:cNvPr id="24" name="TextBox 23"/>
                <xdr:cNvSpPr txBox="1"/>
              </xdr:nvSpPr>
              <xdr:spPr>
                <a:xfrm>
                  <a:off x="377029" y="750510"/>
                  <a:ext cx="1160725" cy="1143568"/>
                </a:xfrm>
                <a:prstGeom prst="rect">
                  <a:avLst/>
                </a:prstGeom>
                <a:noFill/>
                <a:ln w="9525" cmpd="sng">
                  <a:noFill/>
                </a:ln>
              </xdr:spPr>
              <xdr:style>
                <a:lnRef idx="0">
                  <a:scrgbClr r="0" g="0" b="0"/>
                </a:lnRef>
                <a:fillRef idx="0">
                  <a:scrgbClr r="0" g="0" b="0"/>
                </a:fillRef>
                <a:effectRef idx="0">
                  <a:scrgbClr r="0" g="0" b="0"/>
                </a:effectRef>
                <a:fontRef idx="minor">
                  <a:schemeClr val="dk1"/>
                </a:fontRef>
              </xdr:style>
              <xdr:txBody>
                <a:bodyPr vertOverflow="clip" horzOverflow="clip" wrap="square" rtlCol="0" anchor="t"/>
                <a:lstStyle/>
                <a:p>
                  <a:pPr>
                    <a:lnSpc>
                      <a:spcPts val="1100"/>
                    </a:lnSpc>
                    <a:spcBef>
                      <a:spcPts val="0"/>
                    </a:spcBef>
                  </a:pPr>
                  <a:r>
                    <a:rPr lang="sr-Cyrl-RS" sz="600" b="0" i="0" u="none" strike="noStrike">
                      <a:solidFill>
                        <a:schemeClr val="dk1"/>
                      </a:solidFill>
                      <a:effectLst/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rPr>
                    <a:t>Девизно тржиште</a:t>
                  </a:r>
                  <a:r>
                    <a:rPr lang="sr-Cyrl-RS" sz="600">
                      <a:latin typeface="Arial" panose="020B0604020202020204" pitchFamily="34" charset="0"/>
                      <a:cs typeface="Arial" panose="020B0604020202020204" pitchFamily="34" charset="0"/>
                    </a:rPr>
                    <a:t> </a:t>
                  </a:r>
                </a:p>
                <a:p>
                  <a:pPr>
                    <a:lnSpc>
                      <a:spcPts val="1100"/>
                    </a:lnSpc>
                    <a:spcBef>
                      <a:spcPts val="0"/>
                    </a:spcBef>
                  </a:pPr>
                  <a:r>
                    <a:rPr lang="sr-Cyrl-RS" sz="600" b="0" i="0" u="none" strike="noStrike">
                      <a:solidFill>
                        <a:schemeClr val="dk1"/>
                      </a:solidFill>
                      <a:effectLst/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rPr>
                    <a:t>Државне ХоВ</a:t>
                  </a:r>
                  <a:r>
                    <a:rPr lang="sr-Cyrl-RS" sz="600">
                      <a:latin typeface="Arial" panose="020B0604020202020204" pitchFamily="34" charset="0"/>
                      <a:cs typeface="Arial" panose="020B0604020202020204" pitchFamily="34" charset="0"/>
                    </a:rPr>
                    <a:t> </a:t>
                  </a:r>
                </a:p>
                <a:p>
                  <a:pPr>
                    <a:lnSpc>
                      <a:spcPts val="1100"/>
                    </a:lnSpc>
                    <a:spcBef>
                      <a:spcPts val="0"/>
                    </a:spcBef>
                  </a:pPr>
                  <a:r>
                    <a:rPr lang="sr-Cyrl-RS" sz="600" b="0" i="0" u="none" strike="noStrike">
                      <a:solidFill>
                        <a:schemeClr val="dk1"/>
                      </a:solidFill>
                      <a:effectLst/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rPr>
                    <a:t>Тржиште новца</a:t>
                  </a:r>
                  <a:r>
                    <a:rPr lang="sr-Cyrl-RS" sz="600">
                      <a:latin typeface="Arial" panose="020B0604020202020204" pitchFamily="34" charset="0"/>
                      <a:cs typeface="Arial" panose="020B0604020202020204" pitchFamily="34" charset="0"/>
                    </a:rPr>
                    <a:t> </a:t>
                  </a:r>
                </a:p>
                <a:p>
                  <a:pPr>
                    <a:lnSpc>
                      <a:spcPts val="1100"/>
                    </a:lnSpc>
                    <a:spcBef>
                      <a:spcPts val="0"/>
                    </a:spcBef>
                  </a:pPr>
                  <a:r>
                    <a:rPr lang="sr-Cyrl-RS" sz="600" b="0" i="0" u="none" strike="noStrike">
                      <a:solidFill>
                        <a:schemeClr val="dk1"/>
                      </a:solidFill>
                      <a:effectLst/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rPr>
                    <a:t>Тржиште капитала</a:t>
                  </a:r>
                  <a:r>
                    <a:rPr lang="sr-Cyrl-RS" sz="600">
                      <a:latin typeface="Arial" panose="020B0604020202020204" pitchFamily="34" charset="0"/>
                      <a:cs typeface="Arial" panose="020B0604020202020204" pitchFamily="34" charset="0"/>
                    </a:rPr>
                    <a:t> </a:t>
                  </a:r>
                  <a:r>
                    <a:rPr lang="sr-Cyrl-RS" sz="600" b="0" i="0" u="none" strike="noStrike">
                      <a:solidFill>
                        <a:schemeClr val="dk1"/>
                      </a:solidFill>
                      <a:effectLst/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rPr>
                    <a:t>Банкарски сектор</a:t>
                  </a:r>
                  <a:r>
                    <a:rPr lang="sr-Cyrl-RS" sz="600">
                      <a:latin typeface="Arial" panose="020B0604020202020204" pitchFamily="34" charset="0"/>
                      <a:cs typeface="Arial" panose="020B0604020202020204" pitchFamily="34" charset="0"/>
                    </a:rPr>
                    <a:t> </a:t>
                  </a:r>
                  <a:r>
                    <a:rPr lang="sr-Cyrl-RS" sz="600" b="0" i="0" u="none" strike="noStrike">
                      <a:solidFill>
                        <a:schemeClr val="dk1"/>
                      </a:solidFill>
                      <a:effectLst/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rPr>
                    <a:t>Међународно окружење</a:t>
                  </a:r>
                  <a:r>
                    <a:rPr lang="sr-Cyrl-RS" sz="600">
                      <a:latin typeface="Arial" panose="020B0604020202020204" pitchFamily="34" charset="0"/>
                      <a:cs typeface="Arial" panose="020B0604020202020204" pitchFamily="34" charset="0"/>
                    </a:rPr>
                    <a:t> </a:t>
                  </a:r>
                </a:p>
                <a:p>
                  <a:pPr>
                    <a:lnSpc>
                      <a:spcPts val="1100"/>
                    </a:lnSpc>
                    <a:spcBef>
                      <a:spcPts val="0"/>
                    </a:spcBef>
                  </a:pPr>
                  <a:r>
                    <a:rPr lang="sr-Cyrl-RS" sz="600" b="1" i="0" u="none" strike="noStrike">
                      <a:solidFill>
                        <a:schemeClr val="dk1"/>
                      </a:solidFill>
                      <a:effectLst/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rPr>
                    <a:t>Системски ризик</a:t>
                  </a:r>
                  <a:r>
                    <a:rPr lang="sr-Cyrl-RS" sz="600" b="1">
                      <a:latin typeface="Arial" panose="020B0604020202020204" pitchFamily="34" charset="0"/>
                      <a:cs typeface="Arial" panose="020B0604020202020204" pitchFamily="34" charset="0"/>
                    </a:rPr>
                    <a:t> </a:t>
                  </a:r>
                  <a:endParaRPr lang="en-US" sz="600" b="1">
                    <a:latin typeface="Arial" panose="020B0604020202020204" pitchFamily="34" charset="0"/>
                    <a:cs typeface="Arial" panose="020B0604020202020204" pitchFamily="34" charset="0"/>
                  </a:endParaRPr>
                </a:p>
              </xdr:txBody>
            </xdr:sp>
            <xdr:sp macro="" textlink="">
              <xdr:nvSpPr>
                <xdr:cNvPr id="25" name="TextBox 24"/>
                <xdr:cNvSpPr txBox="1"/>
              </xdr:nvSpPr>
              <xdr:spPr>
                <a:xfrm>
                  <a:off x="359965" y="376164"/>
                  <a:ext cx="6509707" cy="490106"/>
                </a:xfrm>
                <a:prstGeom prst="rect">
                  <a:avLst/>
                </a:prstGeom>
                <a:noFill/>
                <a:ln w="9525" cmpd="sng">
                  <a:noFill/>
                </a:ln>
              </xdr:spPr>
              <xdr:style>
                <a:lnRef idx="0">
                  <a:scrgbClr r="0" g="0" b="0"/>
                </a:lnRef>
                <a:fillRef idx="0">
                  <a:scrgbClr r="0" g="0" b="0"/>
                </a:fillRef>
                <a:effectRef idx="0">
                  <a:scrgbClr r="0" g="0" b="0"/>
                </a:effectRef>
                <a:fontRef idx="minor">
                  <a:schemeClr val="dk1"/>
                </a:fontRef>
              </xdr:style>
              <xdr:txBody>
                <a:bodyPr vertOverflow="clip" horzOverflow="clip" wrap="square" rtlCol="0" anchor="t"/>
                <a:lstStyle/>
                <a:p>
                  <a:r>
                    <a:rPr lang="sr-Cyrl-RS" sz="800" b="0">
                      <a:latin typeface="Arial" panose="020B0604020202020204" pitchFamily="34" charset="0"/>
                      <a:cs typeface="Arial" panose="020B0604020202020204" pitchFamily="34" charset="0"/>
                    </a:rPr>
                    <a:t>Графикон О.1.3. </a:t>
                  </a:r>
                  <a:r>
                    <a:rPr lang="sr-Cyrl-RS" sz="800" b="1">
                      <a:latin typeface="Arial" panose="020B0604020202020204" pitchFamily="34" charset="0"/>
                      <a:cs typeface="Arial" panose="020B0604020202020204" pitchFamily="34" charset="0"/>
                    </a:rPr>
                    <a:t>Кретање показатеља системског стреса и приказ доприноса најзначајнијих фактора ризика показатељу системског стреса</a:t>
                  </a:r>
                </a:p>
              </xdr:txBody>
            </xdr:sp>
            <xdr:grpSp>
              <xdr:nvGrpSpPr>
                <xdr:cNvPr id="26" name="Group 25"/>
                <xdr:cNvGrpSpPr/>
              </xdr:nvGrpSpPr>
              <xdr:grpSpPr>
                <a:xfrm>
                  <a:off x="375502" y="1799897"/>
                  <a:ext cx="6707735" cy="2824250"/>
                  <a:chOff x="375888" y="1799897"/>
                  <a:chExt cx="6728272" cy="2824250"/>
                </a:xfrm>
              </xdr:grpSpPr>
              <xdr:graphicFrame macro="">
                <xdr:nvGraphicFramePr>
                  <xdr:cNvPr id="34" name="Chart 33"/>
                  <xdr:cNvGraphicFramePr>
                    <a:graphicFrameLocks/>
                  </xdr:cNvGraphicFramePr>
                </xdr:nvGraphicFramePr>
                <xdr:xfrm>
                  <a:off x="4869401" y="1831374"/>
                  <a:ext cx="2234759" cy="2764439"/>
                </xdr:xfrm>
                <a:graphic>
                  <a:graphicData uri="http://schemas.openxmlformats.org/drawingml/2006/chart">
                    <c:chart xmlns:c="http://schemas.openxmlformats.org/drawingml/2006/chart" xmlns:r="http://schemas.openxmlformats.org/officeDocument/2006/relationships" r:id="rId6"/>
                  </a:graphicData>
                </a:graphic>
              </xdr:graphicFrame>
              <xdr:grpSp>
                <xdr:nvGrpSpPr>
                  <xdr:cNvPr id="35" name="Group 34"/>
                  <xdr:cNvGrpSpPr/>
                </xdr:nvGrpSpPr>
                <xdr:grpSpPr>
                  <a:xfrm>
                    <a:off x="375888" y="1799897"/>
                    <a:ext cx="4767884" cy="2824250"/>
                    <a:chOff x="522364" y="154786"/>
                    <a:chExt cx="7427652" cy="4952827"/>
                  </a:xfrm>
                </xdr:grpSpPr>
                <xdr:graphicFrame macro="">
                  <xdr:nvGraphicFramePr>
                    <xdr:cNvPr id="36" name="Chart 35"/>
                    <xdr:cNvGraphicFramePr>
                      <a:graphicFrameLocks/>
                    </xdr:cNvGraphicFramePr>
                  </xdr:nvGraphicFramePr>
                  <xdr:xfrm>
                    <a:off x="522364" y="154786"/>
                    <a:ext cx="7427652" cy="4952827"/>
                  </xdr:xfrm>
                  <a:graphic>
                    <a:graphicData uri="http://schemas.openxmlformats.org/drawingml/2006/chart">
                      <c:chart xmlns:c="http://schemas.openxmlformats.org/drawingml/2006/chart" xmlns:r="http://schemas.openxmlformats.org/officeDocument/2006/relationships" r:id="rId7"/>
                    </a:graphicData>
                  </a:graphic>
                </xdr:graphicFrame>
                <xdr:sp macro="" textlink="">
                  <xdr:nvSpPr>
                    <xdr:cNvPr id="37" name="Rectangle 36"/>
                    <xdr:cNvSpPr/>
                  </xdr:nvSpPr>
                  <xdr:spPr>
                    <a:xfrm>
                      <a:off x="7137559" y="278984"/>
                      <a:ext cx="492751" cy="4236065"/>
                    </a:xfrm>
                    <a:prstGeom prst="rect">
                      <a:avLst/>
                    </a:prstGeom>
                    <a:noFill/>
                    <a:ln>
                      <a:solidFill>
                        <a:srgbClr val="FF0000"/>
                      </a:solidFill>
                    </a:ln>
                  </xdr:spPr>
                  <xdr:style>
                    <a:lnRef idx="2">
                      <a:schemeClr val="accent1">
                        <a:shade val="50000"/>
                      </a:schemeClr>
                    </a:lnRef>
                    <a:fillRef idx="1">
                      <a:schemeClr val="accent1"/>
                    </a:fillRef>
                    <a:effectRef idx="0">
                      <a:schemeClr val="accent1"/>
                    </a:effectRef>
                    <a:fontRef idx="minor">
                      <a:schemeClr val="lt1"/>
                    </a:fontRef>
                  </xdr:style>
                  <xdr:txBody>
                    <a:bodyPr vertOverflow="clip" horzOverflow="clip" rtlCol="0" anchor="t"/>
                    <a:lstStyle/>
                    <a:p>
                      <a:pPr algn="l"/>
                      <a:endParaRPr lang="sr-Cyrl-CS" sz="1100">
                        <a:latin typeface="Arial" panose="020B0604020202020204" pitchFamily="34" charset="0"/>
                        <a:cs typeface="Arial" panose="020B0604020202020204" pitchFamily="34" charset="0"/>
                      </a:endParaRPr>
                    </a:p>
                  </xdr:txBody>
                </xdr:sp>
              </xdr:grpSp>
            </xdr:grpSp>
            <xdr:sp macro="" textlink="">
              <xdr:nvSpPr>
                <xdr:cNvPr id="27" name="Rectangle 26"/>
                <xdr:cNvSpPr/>
              </xdr:nvSpPr>
              <xdr:spPr>
                <a:xfrm>
                  <a:off x="4993642" y="1873140"/>
                  <a:ext cx="1767067" cy="2419063"/>
                </a:xfrm>
                <a:prstGeom prst="rect">
                  <a:avLst/>
                </a:prstGeom>
                <a:noFill/>
                <a:ln w="25400" cap="flat" cmpd="sng" algn="ctr">
                  <a:solidFill>
                    <a:srgbClr val="FF0000"/>
                  </a:solidFill>
                  <a:prstDash val="solid"/>
                </a:ln>
                <a:effectLst/>
              </xdr:spPr>
              <xdr:txBody>
                <a:bodyPr vertOverflow="clip" horzOverflow="clip" rtlCol="0" anchor="t"/>
                <a:lstStyle/>
                <a:p>
                  <a:pPr marL="0" marR="0" lvl="0" indent="0" algn="l" defTabSz="914400" eaLnBrk="1" fontAlgn="auto" latinLnBrk="0" hangingPunct="1">
                    <a:lnSpc>
                      <a:spcPct val="100000"/>
                    </a:lnSpc>
                    <a:spcBef>
                      <a:spcPts val="0"/>
                    </a:spcBef>
                    <a:spcAft>
                      <a:spcPts val="0"/>
                    </a:spcAft>
                    <a:buClrTx/>
                    <a:buSzTx/>
                    <a:buFontTx/>
                    <a:buNone/>
                    <a:tabLst/>
                    <a:defRPr/>
                  </a:pPr>
                  <a:endParaRPr kumimoji="0" lang="sr-Cyrl-CS" sz="1100" b="0" i="0" u="none" strike="noStrike" kern="0" cap="none" spc="0" normalizeH="0" baseline="0" noProof="0">
                    <a:ln>
                      <a:noFill/>
                    </a:ln>
                    <a:solidFill>
                      <a:sysClr val="window" lastClr="FFFFFF"/>
                    </a:solidFill>
                    <a:effectLst/>
                    <a:uLnTx/>
                    <a:uFillTx/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endParaRPr>
                </a:p>
              </xdr:txBody>
            </xdr:sp>
          </xdr:grpSp>
        </xdr:grpSp>
      </xdr:grpSp>
      <xdr:sp macro="" textlink="">
        <xdr:nvSpPr>
          <xdr:cNvPr id="18" name="Rectangle 17"/>
          <xdr:cNvSpPr/>
        </xdr:nvSpPr>
        <xdr:spPr>
          <a:xfrm>
            <a:off x="5003875" y="833371"/>
            <a:ext cx="1762471" cy="976380"/>
          </a:xfrm>
          <a:prstGeom prst="rect">
            <a:avLst/>
          </a:prstGeom>
          <a:noFill/>
          <a:ln w="25400" cap="flat" cmpd="sng" algn="ctr">
            <a:solidFill>
              <a:srgbClr val="FF0000"/>
            </a:solidFill>
            <a:prstDash val="solid"/>
          </a:ln>
          <a:effectLst/>
        </xdr:spPr>
        <xdr:txBody>
          <a:bodyPr vertOverflow="clip" horzOverflow="clip" rtlCol="0" anchor="t"/>
          <a:lstStyle/>
          <a:p>
            <a:pPr marL="0" marR="0" lvl="0" indent="0" algn="l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0" lang="sr-Cyrl-CS" sz="1100" b="0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endParaRPr>
          </a:p>
        </xdr:txBody>
      </xdr:sp>
    </xdr:grpSp>
    <xdr:clientData/>
  </xdr:twoCellAnchor>
  <xdr:twoCellAnchor>
    <xdr:from>
      <xdr:col>3</xdr:col>
      <xdr:colOff>275371</xdr:colOff>
      <xdr:row>19</xdr:row>
      <xdr:rowOff>21371</xdr:rowOff>
    </xdr:from>
    <xdr:to>
      <xdr:col>6</xdr:col>
      <xdr:colOff>12175</xdr:colOff>
      <xdr:row>20</xdr:row>
      <xdr:rowOff>1356</xdr:rowOff>
    </xdr:to>
    <xdr:sp macro="" textlink="">
      <xdr:nvSpPr>
        <xdr:cNvPr id="39" name="Rectangle 38"/>
        <xdr:cNvSpPr>
          <a:spLocks noChangeArrowheads="1"/>
        </xdr:cNvSpPr>
      </xdr:nvSpPr>
      <xdr:spPr bwMode="auto">
        <a:xfrm>
          <a:off x="275371" y="4307621"/>
          <a:ext cx="911554" cy="170485"/>
        </a:xfrm>
        <a:prstGeom prst="rect">
          <a:avLst/>
        </a:prstGeom>
        <a:noFill/>
        <a:ln w="9525">
          <a:noFill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99CCFF" mc:Ignorable="a14" a14:legacySpreadsheetColorIndex="44"/>
              </a:solidFill>
            </a14:hiddenFill>
          </a:ext>
        </a:extLst>
      </xdr:spPr>
      <xdr:txBody>
        <a:bodyPr vertOverflow="clip" horzOverflow="clip" wrap="square" lIns="0" tIns="0" rIns="0" bIns="0" anchor="ctr" upright="1"/>
        <a:lstStyle/>
        <a:p>
          <a:pPr algn="l" rtl="0">
            <a:defRPr sz="1000"/>
          </a:pPr>
          <a:r>
            <a:rPr lang="sr-Cyrl-CS" sz="8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</a:t>
          </a:r>
          <a:r>
            <a:rPr lang="sr-Cyrl-RS" sz="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Извор: НБС.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NEZAM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_odbor413\Trh%20pr&#225;ce\3MZDY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Inflace\CENYVYR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mzd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emy2\excel\3PRUMYSLz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emy2\excel\3bilanc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Situacni\SZ9809\Poptavka\NABP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TEMP\uziv\VYHL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HWW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Vyrocka%202000\Grafy%20-%20sazby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2006\IFB\HCR06_IFB_minta_eng_new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MFD\My%20Documents\moldova\Oct2000mission\data\eff9911b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ADMINI~1\LOCALS~1\Temp\IncrediMail\Din%20USDEvro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126p226\ZAJEDNICKI\Documents%20and%20Settings\m.djukic\Local%20Settings\Temporary%20Internet%20Files\Content.IE5\Q9IB61EF\Din%20USDEvro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HCR%20RUSSIA\Russia_2002\DATA%20PROCESSING\SMOOTHING\FOR%20CO'S%20TURKEY%2020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~1\ADMINI~1\LOCALS~1\Temp\IncrediMail\Din%20USDEvro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SSI/IPA/Podaci%20za%20SWSI%20%2010092012%2031012013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SSI\IPA\Podaci%20za%20SWSI%20%2010092012%2031012013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Users\nikola.jovanovic\AppData\Local\Microsoft\Windows\Temporary%20Internet%20Files\Content.Outlook\71Z3TKPB\NPL%20za%20grafikon%2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ikola.jovanovic/AppData/Local/Microsoft/Windows/Temporary%20Internet%20Files/Content.Outlook/71Z3TKPB/NPL%20za%20grafikon%2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3021p226e\zajednicki\DOCUME~1\ADMINI~1\LOCALS~1\Temp\IncrediMail\Din%20USDEvro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ina.petrov/Kreditna%20aktivnost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uziv\NEZAM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AJD\AAJD$\data\excel\Ruzne\GRAF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darko.kovacevic/My%20Documents/Copy%20of%20HP%20Diana%20CCB%20EWS_zapapi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  <sheetName val="2001"/>
    </sheetNames>
    <sheetDataSet>
      <sheetData sheetId="0" refreshError="1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  <cell r="AH15" t="str">
            <v xml:space="preserve"> 5/98</v>
          </cell>
          <cell r="AI15" t="str">
            <v xml:space="preserve"> 6/98</v>
          </cell>
          <cell r="AJ15" t="str">
            <v xml:space="preserve"> 7/98</v>
          </cell>
          <cell r="AK15" t="str">
            <v xml:space="preserve"> 8/98</v>
          </cell>
          <cell r="AL15" t="str">
            <v xml:space="preserve"> 9/98</v>
          </cell>
          <cell r="AM15" t="str">
            <v xml:space="preserve"> 12/98</v>
          </cell>
        </row>
        <row r="16">
          <cell r="F16">
            <v>3.13</v>
          </cell>
          <cell r="G16">
            <v>3.13</v>
          </cell>
          <cell r="H16">
            <v>3.04</v>
          </cell>
          <cell r="I16">
            <v>2.83</v>
          </cell>
          <cell r="J16">
            <v>2.69</v>
          </cell>
          <cell r="K16">
            <v>2.75</v>
          </cell>
          <cell r="L16">
            <v>3</v>
          </cell>
          <cell r="M16">
            <v>3.09</v>
          </cell>
          <cell r="N16">
            <v>3.2</v>
          </cell>
          <cell r="O16">
            <v>3.23</v>
          </cell>
          <cell r="P16">
            <v>3.33</v>
          </cell>
          <cell r="Q16">
            <v>3.52</v>
          </cell>
          <cell r="R16">
            <v>4.03</v>
          </cell>
          <cell r="S16">
            <v>4.0599999999999996</v>
          </cell>
          <cell r="T16">
            <v>3.92</v>
          </cell>
          <cell r="U16">
            <v>3.82</v>
          </cell>
          <cell r="V16">
            <v>3.79</v>
          </cell>
          <cell r="W16">
            <v>3.97</v>
          </cell>
          <cell r="X16">
            <v>4.34</v>
          </cell>
          <cell r="Y16">
            <v>4.49</v>
          </cell>
          <cell r="Z16">
            <v>4.83</v>
          </cell>
          <cell r="AA16">
            <v>4.8600000000000003</v>
          </cell>
          <cell r="AB16">
            <v>4.9400000000000004</v>
          </cell>
          <cell r="AC16">
            <v>5.23</v>
          </cell>
          <cell r="AD16">
            <v>5.57</v>
          </cell>
          <cell r="AE16">
            <v>5.61</v>
          </cell>
          <cell r="AF16">
            <v>5.61</v>
          </cell>
          <cell r="AG16">
            <v>5.38</v>
          </cell>
        </row>
        <row r="17">
          <cell r="AK17">
            <v>6.38</v>
          </cell>
          <cell r="AL17">
            <v>6.6</v>
          </cell>
          <cell r="AM17">
            <v>6.9</v>
          </cell>
        </row>
        <row r="18">
          <cell r="F18">
            <v>2.8</v>
          </cell>
          <cell r="G18">
            <v>2.84</v>
          </cell>
          <cell r="H18">
            <v>2.94</v>
          </cell>
          <cell r="I18">
            <v>2.94</v>
          </cell>
          <cell r="J18">
            <v>2.96</v>
          </cell>
          <cell r="K18">
            <v>3.04</v>
          </cell>
          <cell r="L18">
            <v>3.21</v>
          </cell>
          <cell r="M18">
            <v>3.19</v>
          </cell>
          <cell r="N18">
            <v>3.21</v>
          </cell>
          <cell r="O18">
            <v>3.24</v>
          </cell>
          <cell r="P18">
            <v>3.28</v>
          </cell>
          <cell r="Q18">
            <v>3.32</v>
          </cell>
          <cell r="R18">
            <v>3.6</v>
          </cell>
          <cell r="S18">
            <v>3.7</v>
          </cell>
          <cell r="T18">
            <v>3.79</v>
          </cell>
          <cell r="U18">
            <v>3.96</v>
          </cell>
          <cell r="V18">
            <v>4.1399999999999997</v>
          </cell>
          <cell r="W18">
            <v>4.33</v>
          </cell>
          <cell r="X18">
            <v>4.5999999999999996</v>
          </cell>
          <cell r="Y18">
            <v>4.62</v>
          </cell>
          <cell r="Z18">
            <v>4.84</v>
          </cell>
          <cell r="AA18">
            <v>4.87</v>
          </cell>
          <cell r="AB18">
            <v>4.87</v>
          </cell>
          <cell r="AC18">
            <v>4.97</v>
          </cell>
        </row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"/>
      <sheetName val="mzdové prost"/>
      <sheetName val="pracovni"/>
      <sheetName val="průměrné mzdy"/>
      <sheetName val="R a N mzdy"/>
      <sheetName val="nepodnik_mzdy"/>
      <sheetName val="PP"/>
      <sheetName val="Výroba"/>
      <sheetName val="prid hodnota"/>
      <sheetName val="PH a mzda"/>
      <sheetName val="K"/>
      <sheetName val="produkt a mzda"/>
      <sheetName val="nezaměstnaní"/>
      <sheetName val="N"/>
    </sheetNames>
    <sheetDataSet>
      <sheetData sheetId="0"/>
      <sheetData sheetId="1"/>
      <sheetData sheetId="2">
        <row r="7">
          <cell r="G7" t="str">
            <v>index</v>
          </cell>
        </row>
        <row r="15">
          <cell r="G15">
            <v>121.44213786681628</v>
          </cell>
        </row>
        <row r="29">
          <cell r="D29">
            <v>103540</v>
          </cell>
          <cell r="E29">
            <v>117.70155323219076</v>
          </cell>
          <cell r="F29">
            <v>76102.904159430662</v>
          </cell>
          <cell r="G29">
            <v>115.1746793615647</v>
          </cell>
        </row>
        <row r="30">
          <cell r="D30">
            <v>118854</v>
          </cell>
          <cell r="E30">
            <v>118.83376590222525</v>
          </cell>
          <cell r="F30">
            <v>87014.84157383148</v>
          </cell>
          <cell r="G30">
            <v>118.55739619261048</v>
          </cell>
        </row>
        <row r="31">
          <cell r="D31">
            <v>222394</v>
          </cell>
          <cell r="E31">
            <v>118.3024801133637</v>
          </cell>
          <cell r="F31">
            <v>162668.51520657289</v>
          </cell>
          <cell r="G31">
            <v>117.05800007829569</v>
          </cell>
        </row>
        <row r="32">
          <cell r="D32">
            <v>119307.78806767587</v>
          </cell>
          <cell r="E32">
            <v>115.70965917853287</v>
          </cell>
          <cell r="F32">
            <v>85076.440767300781</v>
          </cell>
          <cell r="G32">
            <v>114.73623572059675</v>
          </cell>
        </row>
        <row r="33">
          <cell r="D33">
            <v>341701.78806767589</v>
          </cell>
          <cell r="E33">
            <v>117.38339759615735</v>
          </cell>
          <cell r="F33">
            <v>247868.40237154055</v>
          </cell>
          <cell r="G33">
            <v>116.29658221436773</v>
          </cell>
        </row>
        <row r="34">
          <cell r="D34">
            <v>138108</v>
          </cell>
          <cell r="E34">
            <v>119.94038916818366</v>
          </cell>
          <cell r="F34">
            <v>100221.49768288901</v>
          </cell>
          <cell r="G34">
            <v>116.95408743301674</v>
          </cell>
        </row>
        <row r="35">
          <cell r="D35">
            <v>479809.78806767589</v>
          </cell>
          <cell r="E35">
            <v>118.09602670767451</v>
          </cell>
          <cell r="F35">
            <v>347844.75583455694</v>
          </cell>
          <cell r="G35">
            <v>116.4481439511022</v>
          </cell>
        </row>
        <row r="36">
          <cell r="D36">
            <v>120825.3</v>
          </cell>
          <cell r="E36">
            <v>116.69432103534865</v>
          </cell>
          <cell r="F36">
            <v>88346.074230561178</v>
          </cell>
          <cell r="G36">
            <v>116.08765159011786</v>
          </cell>
        </row>
        <row r="37">
          <cell r="D37">
            <v>142855</v>
          </cell>
          <cell r="E37">
            <v>120.19368300604103</v>
          </cell>
          <cell r="F37">
            <v>103720.23839932948</v>
          </cell>
          <cell r="G37">
            <v>119.79833044955163</v>
          </cell>
        </row>
        <row r="38">
          <cell r="D38">
            <v>263680.3</v>
          </cell>
          <cell r="E38">
            <v>118.56448465336295</v>
          </cell>
          <cell r="F38">
            <v>191541.83637523011</v>
          </cell>
          <cell r="G38">
            <v>118.04979081353939</v>
          </cell>
        </row>
        <row r="39">
          <cell r="D39">
            <v>136642.9</v>
          </cell>
          <cell r="E39">
            <v>114.52974044116132</v>
          </cell>
          <cell r="F39">
            <v>98066.592000000004</v>
          </cell>
          <cell r="G39">
            <v>114.56879958251851</v>
          </cell>
        </row>
        <row r="40">
          <cell r="D40">
            <v>400323.19999999995</v>
          </cell>
          <cell r="E40">
            <v>117.15572290792747</v>
          </cell>
          <cell r="F40">
            <v>289446.99999999994</v>
          </cell>
          <cell r="G40">
            <v>116.97446468797401</v>
          </cell>
        </row>
        <row r="41">
          <cell r="D41">
            <v>160084.57</v>
          </cell>
          <cell r="E41">
            <v>115.91259738755177</v>
          </cell>
          <cell r="F41">
            <v>114617.47200000002</v>
          </cell>
          <cell r="G41">
            <v>114.46415803988616</v>
          </cell>
        </row>
        <row r="42">
          <cell r="D42">
            <v>560407.7699999999</v>
          </cell>
          <cell r="E42">
            <v>116.79790282247346</v>
          </cell>
          <cell r="F42">
            <v>404171.38800000004</v>
          </cell>
          <cell r="G42">
            <v>116.29303761826249</v>
          </cell>
        </row>
        <row r="43">
          <cell r="D43">
            <v>134223.93</v>
          </cell>
          <cell r="F43">
            <v>99240.58100000002</v>
          </cell>
        </row>
        <row r="44">
          <cell r="D44">
            <v>156227.9</v>
          </cell>
          <cell r="F44">
            <v>115578.37730542777</v>
          </cell>
        </row>
        <row r="45">
          <cell r="D45">
            <v>290451.82999999996</v>
          </cell>
          <cell r="F45">
            <v>214778.3470081893</v>
          </cell>
        </row>
        <row r="49">
          <cell r="D49">
            <v>606374.23</v>
          </cell>
          <cell r="E49">
            <v>108.20232381860089</v>
          </cell>
          <cell r="F49">
            <v>444751.55</v>
          </cell>
          <cell r="G49">
            <v>110.04033516593212</v>
          </cell>
        </row>
        <row r="50">
          <cell r="D50">
            <v>144544</v>
          </cell>
          <cell r="E50">
            <v>107.68869604697166</v>
          </cell>
          <cell r="F50">
            <v>107488.462</v>
          </cell>
          <cell r="G50">
            <v>108.31099628487662</v>
          </cell>
        </row>
        <row r="51">
          <cell r="D51">
            <v>161687</v>
          </cell>
          <cell r="E51">
            <v>103.49431823637136</v>
          </cell>
          <cell r="F51">
            <v>119427.508</v>
          </cell>
          <cell r="G51">
            <v>103.33032076095039</v>
          </cell>
        </row>
        <row r="52">
          <cell r="D52">
            <v>306231</v>
          </cell>
          <cell r="E52">
            <v>105.43262888032072</v>
          </cell>
          <cell r="F52">
            <v>226149.11100000003</v>
          </cell>
          <cell r="G52">
            <v>105.29418544755686</v>
          </cell>
        </row>
        <row r="53">
          <cell r="D53">
            <v>157582</v>
          </cell>
          <cell r="E53">
            <v>106.18017653796915</v>
          </cell>
          <cell r="F53">
            <v>115807.73527360386</v>
          </cell>
          <cell r="G53">
            <v>106.80708709141788</v>
          </cell>
        </row>
        <row r="54">
          <cell r="D54">
            <v>463813</v>
          </cell>
          <cell r="E54">
            <v>105.68542723344156</v>
          </cell>
          <cell r="F54">
            <v>342136.43393658171</v>
          </cell>
          <cell r="G54">
            <v>105.79848599551053</v>
          </cell>
        </row>
        <row r="55">
          <cell r="D55">
            <v>181000</v>
          </cell>
          <cell r="E55">
            <v>108.05170244113272</v>
          </cell>
          <cell r="F55">
            <v>129217.38720307632</v>
          </cell>
          <cell r="G55">
            <v>106.62728919570446</v>
          </cell>
        </row>
        <row r="56">
          <cell r="D56">
            <v>644813</v>
          </cell>
          <cell r="E56">
            <v>106.33911668706635</v>
          </cell>
          <cell r="F56">
            <v>471461.93511139398</v>
          </cell>
          <cell r="G56">
            <v>106.00568679555901</v>
          </cell>
        </row>
        <row r="57">
          <cell r="D57">
            <v>154000</v>
          </cell>
          <cell r="E57">
            <v>106.54195262342263</v>
          </cell>
          <cell r="F57">
            <v>114248.97262656235</v>
          </cell>
          <cell r="G57">
            <v>106.28952215035167</v>
          </cell>
        </row>
        <row r="58">
          <cell r="D58">
            <v>172200</v>
          </cell>
          <cell r="E58">
            <v>106.50206881196385</v>
          </cell>
          <cell r="F58">
            <v>126654.66759943514</v>
          </cell>
          <cell r="G58">
            <v>106.05150330980291</v>
          </cell>
        </row>
        <row r="59">
          <cell r="D59">
            <v>326200</v>
          </cell>
          <cell r="E59">
            <v>106.5208943575275</v>
          </cell>
          <cell r="F59">
            <v>240103.67068321165</v>
          </cell>
          <cell r="G59">
            <v>106.17051273007729</v>
          </cell>
        </row>
        <row r="60">
          <cell r="D60">
            <v>167790</v>
          </cell>
          <cell r="E60">
            <v>106.47789722176391</v>
          </cell>
          <cell r="F60">
            <v>122447.91591041876</v>
          </cell>
          <cell r="G60">
            <v>105.73379716054978</v>
          </cell>
        </row>
        <row r="61">
          <cell r="D61">
            <v>493990</v>
          </cell>
          <cell r="E61">
            <v>106.50628593851401</v>
          </cell>
          <cell r="F61">
            <v>362749.95178819523</v>
          </cell>
          <cell r="G61">
            <v>106.02494087356813</v>
          </cell>
        </row>
        <row r="62">
          <cell r="D62">
            <v>192700</v>
          </cell>
          <cell r="E62">
            <v>106.46408839779005</v>
          </cell>
          <cell r="F62">
            <v>135237.73131688475</v>
          </cell>
          <cell r="G62">
            <v>104.65908206636846</v>
          </cell>
        </row>
        <row r="63">
          <cell r="D63">
            <v>686690</v>
          </cell>
          <cell r="F63">
            <v>498257.36185240728</v>
          </cell>
        </row>
        <row r="64">
          <cell r="D64">
            <v>160087.00966499999</v>
          </cell>
          <cell r="F64">
            <v>121816.91600264964</v>
          </cell>
        </row>
        <row r="65">
          <cell r="D65">
            <v>191607.11069999999</v>
          </cell>
          <cell r="F65">
            <v>135047.00912083182</v>
          </cell>
        </row>
        <row r="69">
          <cell r="D69">
            <v>212157.33898500001</v>
          </cell>
          <cell r="G69">
            <v>106.64692917927903</v>
          </cell>
        </row>
        <row r="70">
          <cell r="D70">
            <v>731324.85</v>
          </cell>
          <cell r="G70">
            <v>106.63217372670189</v>
          </cell>
        </row>
        <row r="71">
          <cell r="D71">
            <v>170492.66529322497</v>
          </cell>
          <cell r="G71">
            <v>107.31298535207054</v>
          </cell>
        </row>
        <row r="72">
          <cell r="D72">
            <v>204061.57289549999</v>
          </cell>
          <cell r="G72">
            <v>107.38900939237658</v>
          </cell>
        </row>
        <row r="73">
          <cell r="D73">
            <v>374554.23818872496</v>
          </cell>
          <cell r="G73">
            <v>107.35099737222356</v>
          </cell>
        </row>
        <row r="74">
          <cell r="D74">
            <v>178359.16104224999</v>
          </cell>
          <cell r="G74">
            <v>107.38891642462045</v>
          </cell>
        </row>
        <row r="75">
          <cell r="D75">
            <v>552913.39923097496</v>
          </cell>
          <cell r="G75">
            <v>107.36363705635586</v>
          </cell>
        </row>
        <row r="76">
          <cell r="D76">
            <v>225947.56601902499</v>
          </cell>
          <cell r="G76">
            <v>107.37545733352903</v>
          </cell>
        </row>
        <row r="77">
          <cell r="D77">
            <v>778860.96524999989</v>
          </cell>
          <cell r="G77">
            <v>107.36659212564915</v>
          </cell>
        </row>
        <row r="78">
          <cell r="D78">
            <v>182512.22770373206</v>
          </cell>
          <cell r="G78">
            <v>112.49775899907982</v>
          </cell>
        </row>
        <row r="79">
          <cell r="D79">
            <v>218447.70972305984</v>
          </cell>
          <cell r="G79">
            <v>124.81366242505413</v>
          </cell>
        </row>
        <row r="80">
          <cell r="D80">
            <v>400959.93742679188</v>
          </cell>
          <cell r="G80">
            <v>119.37369251454702</v>
          </cell>
        </row>
        <row r="81">
          <cell r="D81">
            <v>190933.30353656758</v>
          </cell>
          <cell r="G81">
            <v>115.91685364746088</v>
          </cell>
        </row>
        <row r="82">
          <cell r="D82">
            <v>591893.24096335948</v>
          </cell>
          <cell r="G82">
            <v>118.14143897278343</v>
          </cell>
        </row>
        <row r="83">
          <cell r="D83">
            <v>241876.64347580023</v>
          </cell>
          <cell r="G83">
            <v>117.24009463788491</v>
          </cell>
        </row>
        <row r="84">
          <cell r="D84">
            <v>833769.88443915965</v>
          </cell>
          <cell r="G84">
            <v>117.83354814287419</v>
          </cell>
        </row>
        <row r="85">
          <cell r="D85">
            <v>197843.25483084557</v>
          </cell>
          <cell r="G85">
            <v>106.07105372360776</v>
          </cell>
        </row>
        <row r="95">
          <cell r="D95" t="str">
            <v xml:space="preserve"> 100 % (+OON celkem)</v>
          </cell>
        </row>
        <row r="96">
          <cell r="D96" t="str">
            <v>mil. Kč</v>
          </cell>
          <cell r="G96" t="str">
            <v>index</v>
          </cell>
        </row>
        <row r="97">
          <cell r="D97">
            <v>271738.960548862</v>
          </cell>
          <cell r="G97">
            <v>0</v>
          </cell>
        </row>
        <row r="98">
          <cell r="D98">
            <v>341448.81702858361</v>
          </cell>
          <cell r="G98">
            <v>119.50039337753945</v>
          </cell>
        </row>
        <row r="99">
          <cell r="D99">
            <v>406287.83325230645</v>
          </cell>
          <cell r="G99">
            <v>113.9013081526122</v>
          </cell>
        </row>
        <row r="100">
          <cell r="D100">
            <v>479809.78806767589</v>
          </cell>
          <cell r="G100">
            <v>116.4481439511022</v>
          </cell>
        </row>
        <row r="101">
          <cell r="D101">
            <v>560407.7699999999</v>
          </cell>
          <cell r="G101">
            <v>116.29303761826249</v>
          </cell>
        </row>
        <row r="102">
          <cell r="D102">
            <v>606374.23</v>
          </cell>
          <cell r="G102">
            <v>110.04033516593212</v>
          </cell>
        </row>
        <row r="103">
          <cell r="D103">
            <v>644813</v>
          </cell>
          <cell r="G103">
            <v>106.00568679555901</v>
          </cell>
        </row>
        <row r="104">
          <cell r="D104">
            <v>686690</v>
          </cell>
          <cell r="G104">
            <v>105.68347617176821</v>
          </cell>
        </row>
        <row r="105">
          <cell r="D105">
            <v>731324.85</v>
          </cell>
          <cell r="G105">
            <v>106.63217372670189</v>
          </cell>
        </row>
        <row r="106">
          <cell r="D106">
            <v>778860.96524999989</v>
          </cell>
          <cell r="G106">
            <v>107.36659212564915</v>
          </cell>
        </row>
        <row r="107">
          <cell r="D107">
            <v>833769.88443915965</v>
          </cell>
          <cell r="G107">
            <v>117.83354814287419</v>
          </cell>
        </row>
        <row r="108">
          <cell r="D108">
            <v>903806.55473204912</v>
          </cell>
          <cell r="G108">
            <v>106.02948380758686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6">
          <cell r="E6">
            <v>7.8</v>
          </cell>
          <cell r="K6">
            <v>7</v>
          </cell>
        </row>
        <row r="7">
          <cell r="E7">
            <v>8.3000000000000007</v>
          </cell>
          <cell r="K7">
            <v>7.4</v>
          </cell>
        </row>
        <row r="8">
          <cell r="B8" t="str">
            <v>3/95</v>
          </cell>
          <cell r="E8">
            <v>8.3000000000000007</v>
          </cell>
          <cell r="K8">
            <v>7.7</v>
          </cell>
        </row>
        <row r="9">
          <cell r="E9">
            <v>8.9</v>
          </cell>
          <cell r="K9">
            <v>7.7</v>
          </cell>
        </row>
        <row r="10">
          <cell r="E10">
            <v>9.3000000000000007</v>
          </cell>
          <cell r="K10">
            <v>7.6</v>
          </cell>
        </row>
        <row r="11">
          <cell r="B11" t="str">
            <v>6/95</v>
          </cell>
          <cell r="E11">
            <v>9.6</v>
          </cell>
          <cell r="K11">
            <v>7.4</v>
          </cell>
        </row>
        <row r="12">
          <cell r="E12">
            <v>9.6999999999999993</v>
          </cell>
          <cell r="K12">
            <v>7.6</v>
          </cell>
        </row>
        <row r="13">
          <cell r="E13">
            <v>9.6</v>
          </cell>
          <cell r="K13">
            <v>7.8</v>
          </cell>
        </row>
        <row r="14">
          <cell r="B14" t="str">
            <v>9/95</v>
          </cell>
          <cell r="E14">
            <v>9.3000000000000007</v>
          </cell>
          <cell r="K14">
            <v>7.8</v>
          </cell>
        </row>
        <row r="15">
          <cell r="E15">
            <v>8.9</v>
          </cell>
          <cell r="K15">
            <v>7.8</v>
          </cell>
        </row>
        <row r="16">
          <cell r="E16">
            <v>8.9</v>
          </cell>
          <cell r="K16">
            <v>7.7</v>
          </cell>
        </row>
        <row r="17">
          <cell r="B17" t="str">
            <v>12/95</v>
          </cell>
          <cell r="E17">
            <v>8.6999999999999993</v>
          </cell>
          <cell r="K17">
            <v>7.2</v>
          </cell>
        </row>
        <row r="18">
          <cell r="E18">
            <v>8.5</v>
          </cell>
          <cell r="K18">
            <v>6.3</v>
          </cell>
        </row>
        <row r="19">
          <cell r="E19">
            <v>8.3000000000000007</v>
          </cell>
          <cell r="K19">
            <v>5.7</v>
          </cell>
        </row>
        <row r="20">
          <cell r="B20" t="str">
            <v>3/96</v>
          </cell>
          <cell r="E20">
            <v>8.1999999999999993</v>
          </cell>
          <cell r="K20">
            <v>5.2</v>
          </cell>
        </row>
        <row r="21">
          <cell r="E21">
            <v>7.5</v>
          </cell>
          <cell r="K21">
            <v>5.2</v>
          </cell>
        </row>
        <row r="22">
          <cell r="E22">
            <v>7.3</v>
          </cell>
          <cell r="K22">
            <v>5.0999999999999996</v>
          </cell>
        </row>
        <row r="23">
          <cell r="B23" t="str">
            <v>6/96</v>
          </cell>
          <cell r="E23">
            <v>7.1</v>
          </cell>
          <cell r="K23">
            <v>4.8</v>
          </cell>
        </row>
        <row r="24">
          <cell r="E24">
            <v>7.3</v>
          </cell>
          <cell r="K24">
            <v>4.4000000000000004</v>
          </cell>
        </row>
        <row r="25">
          <cell r="E25">
            <v>7.2</v>
          </cell>
          <cell r="K25">
            <v>4.2</v>
          </cell>
        </row>
        <row r="26">
          <cell r="B26" t="str">
            <v>9/96</v>
          </cell>
          <cell r="E26">
            <v>7</v>
          </cell>
          <cell r="K26">
            <v>3.9</v>
          </cell>
        </row>
        <row r="27">
          <cell r="E27">
            <v>6.7</v>
          </cell>
          <cell r="K27">
            <v>4.0999999999999996</v>
          </cell>
        </row>
        <row r="28">
          <cell r="E28">
            <v>6.4</v>
          </cell>
          <cell r="K28">
            <v>4.2</v>
          </cell>
        </row>
        <row r="29">
          <cell r="B29" t="str">
            <v>12/96</v>
          </cell>
          <cell r="E29">
            <v>6.5</v>
          </cell>
          <cell r="K29">
            <v>4.4000000000000004</v>
          </cell>
        </row>
        <row r="30">
          <cell r="E30">
            <v>6.2</v>
          </cell>
          <cell r="K30">
            <v>4.5</v>
          </cell>
        </row>
        <row r="31">
          <cell r="E31">
            <v>6.3</v>
          </cell>
          <cell r="K31">
            <v>4.2</v>
          </cell>
        </row>
        <row r="32">
          <cell r="B32" t="str">
            <v>3/97</v>
          </cell>
          <cell r="E32">
            <v>6.1</v>
          </cell>
          <cell r="K32">
            <v>4.3</v>
          </cell>
        </row>
        <row r="33">
          <cell r="E33">
            <v>6.3</v>
          </cell>
          <cell r="K33">
            <v>4.3</v>
          </cell>
        </row>
        <row r="34">
          <cell r="E34">
            <v>6.1</v>
          </cell>
          <cell r="K34">
            <v>4.0999999999999996</v>
          </cell>
        </row>
        <row r="35">
          <cell r="B35" t="str">
            <v>6/97</v>
          </cell>
          <cell r="E35">
            <v>6.4</v>
          </cell>
          <cell r="K35">
            <v>4.5</v>
          </cell>
        </row>
        <row r="36">
          <cell r="E36">
            <v>6.5</v>
          </cell>
          <cell r="K36">
            <v>5.0999999999999996</v>
          </cell>
        </row>
        <row r="37">
          <cell r="E37">
            <v>7.3</v>
          </cell>
          <cell r="K37">
            <v>5.7</v>
          </cell>
        </row>
        <row r="38">
          <cell r="B38" t="str">
            <v>9/97</v>
          </cell>
          <cell r="E38">
            <v>7.5</v>
          </cell>
          <cell r="K38">
            <v>5.8</v>
          </cell>
        </row>
        <row r="39">
          <cell r="E39">
            <v>7.7</v>
          </cell>
          <cell r="K39">
            <v>5.6</v>
          </cell>
        </row>
        <row r="40">
          <cell r="E40">
            <v>7.6</v>
          </cell>
          <cell r="K40">
            <v>5.5</v>
          </cell>
        </row>
        <row r="41">
          <cell r="B41" t="str">
            <v>12/97</v>
          </cell>
          <cell r="E41">
            <v>7.6</v>
          </cell>
          <cell r="K41">
            <v>5.7</v>
          </cell>
        </row>
        <row r="42">
          <cell r="E42">
            <v>8.5</v>
          </cell>
          <cell r="K42">
            <v>6.1</v>
          </cell>
        </row>
        <row r="43">
          <cell r="E43">
            <v>8.6</v>
          </cell>
          <cell r="K43">
            <v>6.6</v>
          </cell>
        </row>
        <row r="44">
          <cell r="B44" t="str">
            <v>3/98</v>
          </cell>
          <cell r="E44">
            <v>8.4</v>
          </cell>
          <cell r="K44">
            <v>6.5</v>
          </cell>
        </row>
        <row r="45">
          <cell r="E45">
            <v>7.9</v>
          </cell>
          <cell r="K45">
            <v>6.2</v>
          </cell>
        </row>
        <row r="46">
          <cell r="E46">
            <v>7.7</v>
          </cell>
          <cell r="K46">
            <v>6.2</v>
          </cell>
        </row>
        <row r="47">
          <cell r="B47" t="str">
            <v xml:space="preserve">  6/98</v>
          </cell>
          <cell r="E47">
            <v>6.9</v>
          </cell>
          <cell r="K47">
            <v>5.6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čet prac_Q"/>
      <sheetName val="počet prac_M"/>
      <sheetName val="mzdové prost_Q"/>
      <sheetName val="mzdove prost_M"/>
      <sheetName val="pracovni"/>
      <sheetName val="průměrné mzdy_Q"/>
      <sheetName val="průměrná mzda_M"/>
      <sheetName val="kol_smlouvy"/>
      <sheetName val="R a N mzdy"/>
      <sheetName val="nepodnik_mzdy"/>
      <sheetName val="PP"/>
      <sheetName val="Výroba"/>
      <sheetName val="prid hodnota"/>
      <sheetName val="PH a mzda"/>
      <sheetName val="Pocet_dni"/>
      <sheetName val="Fin_ukazatele"/>
      <sheetName val="nezaměstnaní"/>
      <sheetName val="Prumysl_baze"/>
      <sheetName val="Stavebnictvi1_baze"/>
      <sheetName val="Stavebnictvi2_baze"/>
      <sheetName val="Pridana hodnota_odv"/>
      <sheetName val="PHamzda"/>
      <sheetName val="RozdílNH_20"/>
      <sheetName val="Velke_banky"/>
      <sheetName val="ROPO"/>
      <sheetName val="Teorie"/>
      <sheetName val="N"/>
      <sheetName val="odvětví"/>
      <sheetName val="Mzda_ČD_NH"/>
      <sheetName val="Pocet_obyvatel"/>
      <sheetName val="Vyvoj predikce"/>
      <sheetName val="počet prac"/>
      <sheetName val="mzdové prost"/>
      <sheetName val="průměrné mzdy"/>
      <sheetName val="zmena stavu"/>
      <sheetName val="K"/>
      <sheetName val="produkt a mzda"/>
      <sheetName val="Nezamest_baze"/>
      <sheetName val="Nepodnik_mzda_graf"/>
      <sheetName val="Mzd_ prost_ NU"/>
      <sheetName val="Tvs NT"/>
      <sheetName val="Trexima"/>
    </sheetNames>
    <sheetDataSet>
      <sheetData sheetId="0"/>
      <sheetData sheetId="1"/>
      <sheetData sheetId="2"/>
      <sheetData sheetId="3"/>
      <sheetData sheetId="4">
        <row r="111">
          <cell r="AL111">
            <v>16.399999999999999</v>
          </cell>
          <cell r="AN111">
            <v>16.067857142857143</v>
          </cell>
        </row>
        <row r="112">
          <cell r="AL112">
            <v>15.3</v>
          </cell>
          <cell r="AN112">
            <v>15.35</v>
          </cell>
        </row>
        <row r="113">
          <cell r="AL113">
            <v>14.7</v>
          </cell>
          <cell r="AN113">
            <v>14.632142857142858</v>
          </cell>
        </row>
        <row r="114">
          <cell r="AL114">
            <v>13.1</v>
          </cell>
          <cell r="AN114">
            <v>13.914285714285715</v>
          </cell>
        </row>
        <row r="115">
          <cell r="AL115">
            <v>13.4</v>
          </cell>
          <cell r="AN115">
            <v>13.196428571428571</v>
          </cell>
        </row>
        <row r="116">
          <cell r="AL116">
            <v>12.5</v>
          </cell>
          <cell r="AN116">
            <v>12.478571428571428</v>
          </cell>
        </row>
        <row r="117">
          <cell r="AL117">
            <v>12</v>
          </cell>
          <cell r="AN117">
            <v>11.760714285714286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01">
          <cell r="H201" t="str">
            <v>v  Kč</v>
          </cell>
        </row>
        <row r="226">
          <cell r="H226" t="str">
            <v>zemědělství</v>
          </cell>
          <cell r="R226" t="str">
            <v>stavebnictví</v>
          </cell>
        </row>
        <row r="227">
          <cell r="H227" t="str">
            <v>v  Kč</v>
          </cell>
          <cell r="R227" t="str">
            <v>v  Kč</v>
          </cell>
        </row>
      </sheetData>
      <sheetData sheetId="14"/>
      <sheetData sheetId="15"/>
      <sheetData sheetId="16">
        <row r="145">
          <cell r="N145">
            <v>1.4799999999999998</v>
          </cell>
        </row>
        <row r="146">
          <cell r="N146">
            <v>2.2633333333333336</v>
          </cell>
        </row>
        <row r="147">
          <cell r="N147">
            <v>3.4166666666666665</v>
          </cell>
        </row>
        <row r="148">
          <cell r="N148">
            <v>4.04</v>
          </cell>
        </row>
        <row r="149">
          <cell r="N149">
            <v>4.0866666666666669</v>
          </cell>
        </row>
        <row r="150">
          <cell r="N150">
            <v>2.9233333333333333</v>
          </cell>
        </row>
        <row r="151">
          <cell r="N151">
            <v>2.6433333333333331</v>
          </cell>
        </row>
        <row r="152">
          <cell r="N152">
            <v>2.5033333333333334</v>
          </cell>
        </row>
        <row r="153">
          <cell r="N153">
            <v>2.9500000000000006</v>
          </cell>
        </row>
        <row r="154">
          <cell r="N154">
            <v>2.64</v>
          </cell>
        </row>
        <row r="155">
          <cell r="N155">
            <v>3</v>
          </cell>
        </row>
        <row r="156">
          <cell r="N156">
            <v>3.36</v>
          </cell>
        </row>
        <row r="157">
          <cell r="N157">
            <v>3.67</v>
          </cell>
        </row>
        <row r="158">
          <cell r="N158">
            <v>3.1666666666666665</v>
          </cell>
        </row>
        <row r="159">
          <cell r="N159">
            <v>3.2000000000000006</v>
          </cell>
        </row>
        <row r="160">
          <cell r="N160">
            <v>3.1333333333333333</v>
          </cell>
        </row>
        <row r="161">
          <cell r="N161">
            <v>3.2766666666666668</v>
          </cell>
        </row>
        <row r="162">
          <cell r="N162">
            <v>2.813333333333333</v>
          </cell>
        </row>
        <row r="163">
          <cell r="N163">
            <v>2.9533333333333331</v>
          </cell>
        </row>
        <row r="164">
          <cell r="N164">
            <v>2.8566666666666669</v>
          </cell>
        </row>
        <row r="165">
          <cell r="N165">
            <v>3.1033333333333331</v>
          </cell>
        </row>
        <row r="166">
          <cell r="N166">
            <v>2.7566666666666664</v>
          </cell>
        </row>
        <row r="167">
          <cell r="N167">
            <v>3.1</v>
          </cell>
        </row>
        <row r="168">
          <cell r="N168">
            <v>3.36</v>
          </cell>
        </row>
        <row r="169">
          <cell r="N169">
            <v>4</v>
          </cell>
        </row>
        <row r="170">
          <cell r="N170">
            <v>3.86</v>
          </cell>
        </row>
        <row r="171">
          <cell r="N171">
            <v>4.556</v>
          </cell>
        </row>
        <row r="172">
          <cell r="N172">
            <v>5.0173333333333332</v>
          </cell>
        </row>
        <row r="173">
          <cell r="N173">
            <v>5.5633333333333326</v>
          </cell>
        </row>
        <row r="174">
          <cell r="N174">
            <v>5.4433333333333325</v>
          </cell>
        </row>
        <row r="175">
          <cell r="N175">
            <v>6.41</v>
          </cell>
        </row>
        <row r="176">
          <cell r="N176">
            <v>7.086666666666666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4">
          <cell r="R4">
            <v>11.250741437836922</v>
          </cell>
        </row>
        <row r="5">
          <cell r="R5">
            <v>14.751565485776922</v>
          </cell>
        </row>
        <row r="6">
          <cell r="R6">
            <v>12.692668045012667</v>
          </cell>
        </row>
        <row r="7">
          <cell r="R7">
            <v>12.826567010724673</v>
          </cell>
        </row>
        <row r="8">
          <cell r="R8">
            <v>7.0964998736151017</v>
          </cell>
        </row>
        <row r="9">
          <cell r="R9">
            <v>1.8378133989828029</v>
          </cell>
        </row>
        <row r="10">
          <cell r="R10">
            <v>11.756299454737885</v>
          </cell>
        </row>
        <row r="11">
          <cell r="R11">
            <v>11.557812073659434</v>
          </cell>
        </row>
        <row r="12">
          <cell r="R12">
            <v>-1.9894664624444403</v>
          </cell>
        </row>
        <row r="13">
          <cell r="R13">
            <v>19.077949476261693</v>
          </cell>
        </row>
        <row r="14">
          <cell r="R14">
            <v>9.000362248303972</v>
          </cell>
        </row>
        <row r="15">
          <cell r="R15">
            <v>-3.1218098499434035</v>
          </cell>
        </row>
        <row r="16">
          <cell r="R16">
            <v>7.094100447902008</v>
          </cell>
        </row>
        <row r="17">
          <cell r="R17">
            <v>-6.805914162705804</v>
          </cell>
        </row>
        <row r="18">
          <cell r="R18">
            <v>0.52960916350532727</v>
          </cell>
        </row>
        <row r="19">
          <cell r="R19">
            <v>8.1221239454824428</v>
          </cell>
        </row>
        <row r="20">
          <cell r="R20">
            <v>7.6672494593983203</v>
          </cell>
        </row>
        <row r="21">
          <cell r="R21">
            <v>11.255907369177322</v>
          </cell>
        </row>
        <row r="22">
          <cell r="R22">
            <v>21.357533214730609</v>
          </cell>
        </row>
        <row r="23">
          <cell r="R23">
            <v>12.290380029006187</v>
          </cell>
        </row>
        <row r="24">
          <cell r="R24">
            <v>14.219322521435615</v>
          </cell>
        </row>
        <row r="25">
          <cell r="R25">
            <v>3.8232643480890403</v>
          </cell>
        </row>
        <row r="26">
          <cell r="R26">
            <v>14.501702314581522</v>
          </cell>
        </row>
        <row r="27">
          <cell r="R27">
            <v>-1.9914018004014338</v>
          </cell>
        </row>
        <row r="28">
          <cell r="R28">
            <v>-17.596322516531984</v>
          </cell>
        </row>
        <row r="29">
          <cell r="R29">
            <v>-1.0180418124235615</v>
          </cell>
        </row>
        <row r="30">
          <cell r="R30">
            <v>3.4055815004519445</v>
          </cell>
        </row>
        <row r="31">
          <cell r="R31">
            <v>4.0455035383880613</v>
          </cell>
        </row>
        <row r="32">
          <cell r="R32">
            <v>0.81169596521041854</v>
          </cell>
        </row>
      </sheetData>
      <sheetData sheetId="37"/>
      <sheetData sheetId="38"/>
      <sheetData sheetId="39"/>
      <sheetData sheetId="40"/>
      <sheetData sheetId="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</sheetNames>
    <sheetDataSet>
      <sheetData sheetId="0"/>
      <sheetData sheetId="1" refreshError="1"/>
      <sheetData sheetId="2">
        <row r="121">
          <cell r="G121" t="str">
            <v xml:space="preserve"> 3/97</v>
          </cell>
        </row>
        <row r="122">
          <cell r="G122" t="str">
            <v xml:space="preserve"> 4</v>
          </cell>
        </row>
        <row r="123">
          <cell r="G123">
            <v>5</v>
          </cell>
        </row>
        <row r="124">
          <cell r="G124">
            <v>6</v>
          </cell>
        </row>
        <row r="125">
          <cell r="G125">
            <v>7</v>
          </cell>
        </row>
        <row r="126">
          <cell r="G126">
            <v>8</v>
          </cell>
        </row>
        <row r="127">
          <cell r="G127">
            <v>9</v>
          </cell>
        </row>
        <row r="128">
          <cell r="G128">
            <v>10</v>
          </cell>
        </row>
        <row r="129">
          <cell r="G129">
            <v>11</v>
          </cell>
        </row>
        <row r="130">
          <cell r="G130">
            <v>12</v>
          </cell>
        </row>
        <row r="131">
          <cell r="G131" t="str">
            <v xml:space="preserve"> 1/98</v>
          </cell>
        </row>
        <row r="132">
          <cell r="G132">
            <v>2</v>
          </cell>
        </row>
        <row r="133">
          <cell r="G133">
            <v>3</v>
          </cell>
        </row>
        <row r="134">
          <cell r="G134">
            <v>4</v>
          </cell>
        </row>
        <row r="135">
          <cell r="G135">
            <v>5</v>
          </cell>
        </row>
        <row r="136">
          <cell r="G136">
            <v>6</v>
          </cell>
        </row>
        <row r="137">
          <cell r="G137">
            <v>7</v>
          </cell>
        </row>
        <row r="138">
          <cell r="G138">
            <v>8</v>
          </cell>
        </row>
      </sheetData>
      <sheetData sheetId="3">
        <row r="150">
          <cell r="D150">
            <v>1</v>
          </cell>
          <cell r="E150">
            <v>96.6</v>
          </cell>
          <cell r="F150">
            <v>98.9</v>
          </cell>
          <cell r="G150">
            <v>102.8</v>
          </cell>
        </row>
        <row r="151">
          <cell r="D151">
            <v>2</v>
          </cell>
          <cell r="E151">
            <v>100.6</v>
          </cell>
          <cell r="F151">
            <v>98.8</v>
          </cell>
          <cell r="G151">
            <v>105.3</v>
          </cell>
        </row>
        <row r="152">
          <cell r="D152">
            <v>3</v>
          </cell>
          <cell r="E152">
            <v>106.9</v>
          </cell>
          <cell r="F152">
            <v>106</v>
          </cell>
          <cell r="G152">
            <v>118.7</v>
          </cell>
        </row>
        <row r="153">
          <cell r="D153">
            <v>4</v>
          </cell>
          <cell r="E153">
            <v>99.4</v>
          </cell>
          <cell r="F153">
            <v>110</v>
          </cell>
          <cell r="G153">
            <v>111</v>
          </cell>
        </row>
        <row r="154">
          <cell r="D154">
            <v>5</v>
          </cell>
          <cell r="E154">
            <v>101.3</v>
          </cell>
          <cell r="F154">
            <v>102.6</v>
          </cell>
          <cell r="G154">
            <v>107.4</v>
          </cell>
        </row>
        <row r="155">
          <cell r="D155">
            <v>6</v>
          </cell>
          <cell r="E155">
            <v>99.2</v>
          </cell>
          <cell r="F155">
            <v>112.7</v>
          </cell>
          <cell r="G155">
            <v>115</v>
          </cell>
        </row>
        <row r="156">
          <cell r="D156">
            <v>7</v>
          </cell>
          <cell r="E156">
            <v>89.4</v>
          </cell>
          <cell r="F156">
            <v>96.3</v>
          </cell>
          <cell r="G156">
            <v>99.7</v>
          </cell>
        </row>
        <row r="157">
          <cell r="D157">
            <v>8</v>
          </cell>
          <cell r="E157">
            <v>92.9</v>
          </cell>
          <cell r="F157">
            <v>101.3</v>
          </cell>
          <cell r="G157">
            <v>99.2</v>
          </cell>
        </row>
        <row r="158">
          <cell r="D158">
            <v>9</v>
          </cell>
          <cell r="E158">
            <v>104.2</v>
          </cell>
          <cell r="F158">
            <v>117.6</v>
          </cell>
          <cell r="G158">
            <v>114.1</v>
          </cell>
        </row>
        <row r="159">
          <cell r="D159">
            <v>10</v>
          </cell>
          <cell r="E159">
            <v>111</v>
          </cell>
          <cell r="F159">
            <v>121.9</v>
          </cell>
          <cell r="G159">
            <v>113</v>
          </cell>
        </row>
        <row r="160">
          <cell r="D160">
            <v>11</v>
          </cell>
          <cell r="E160">
            <v>110.7</v>
          </cell>
          <cell r="F160">
            <v>123.5</v>
          </cell>
          <cell r="G160">
            <v>103</v>
          </cell>
        </row>
        <row r="161">
          <cell r="D161">
            <v>12</v>
          </cell>
          <cell r="E161">
            <v>108.3</v>
          </cell>
          <cell r="F161">
            <v>105.4</v>
          </cell>
          <cell r="G161">
            <v>96.1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lance"/>
      <sheetName val="polozky"/>
      <sheetName val="reálné P"/>
      <sheetName val="socialni"/>
      <sheetName val="HDP"/>
      <sheetName val="jednotkové N "/>
      <sheetName val="NH produktivita"/>
      <sheetName val="podíly"/>
      <sheetName val="baze roku 95"/>
      <sheetName val="zmena stavu"/>
      <sheetName val="A"/>
      <sheetName val="B"/>
      <sheetName val="C"/>
      <sheetName val="Vliv_kurzu_uroku"/>
      <sheetName val="Ostatni_ prijmy"/>
      <sheetName val="zmeny_baze"/>
      <sheetName val="Uvery_leasing"/>
      <sheetName val="Uvery_leasing_Vystup"/>
      <sheetName val="Vyvoj_HDP"/>
      <sheetName val="Vyvoj hospodar"/>
      <sheetName val="Nezamestnanost"/>
      <sheetName val="Inflace"/>
      <sheetName val="Vyvoj zhr obchodu"/>
      <sheetName val="Vyvoj SR"/>
      <sheetName val="Ceny ropy"/>
      <sheetName val="Investice_uspo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HDP Hájek"/>
      <sheetName val="tab HDP"/>
      <sheetName val="tab bil úspor"/>
      <sheetName val="gr HDPprvyr"/>
      <sheetName val="gr HDPsez"/>
      <sheetName val="gr ziskyaodpisy"/>
      <sheetName val="gr komponent"/>
      <sheetName val="gr podil"/>
    </sheetNames>
    <sheetDataSet>
      <sheetData sheetId="0"/>
      <sheetData sheetId="1"/>
      <sheetData sheetId="2"/>
      <sheetData sheetId="3"/>
      <sheetData sheetId="4">
        <row r="3">
          <cell r="C3">
            <v>4.5999999999999996</v>
          </cell>
          <cell r="E3">
            <v>5</v>
          </cell>
          <cell r="G3">
            <v>3.7</v>
          </cell>
        </row>
        <row r="4">
          <cell r="C4">
            <v>4.7</v>
          </cell>
          <cell r="E4">
            <v>0.3</v>
          </cell>
          <cell r="G4">
            <v>0</v>
          </cell>
        </row>
        <row r="5">
          <cell r="C5">
            <v>3.4</v>
          </cell>
          <cell r="E5">
            <v>4.4000000000000004</v>
          </cell>
          <cell r="G5">
            <v>4.0999999999999996</v>
          </cell>
        </row>
        <row r="6">
          <cell r="C6">
            <v>3.2</v>
          </cell>
          <cell r="E6">
            <v>-1.4</v>
          </cell>
          <cell r="G6">
            <v>-0.8</v>
          </cell>
        </row>
        <row r="7">
          <cell r="C7">
            <v>1.2</v>
          </cell>
          <cell r="E7">
            <v>-2.6</v>
          </cell>
          <cell r="G7">
            <v>-0.8</v>
          </cell>
        </row>
        <row r="8">
          <cell r="C8">
            <v>0.5</v>
          </cell>
          <cell r="E8">
            <v>5.5</v>
          </cell>
          <cell r="G8">
            <v>6.5</v>
          </cell>
        </row>
        <row r="9">
          <cell r="C9">
            <v>-0.1</v>
          </cell>
          <cell r="E9">
            <v>5.7</v>
          </cell>
          <cell r="G9">
            <v>8.3000000000000007</v>
          </cell>
        </row>
        <row r="10">
          <cell r="C10">
            <v>2.2000000000000002</v>
          </cell>
          <cell r="E10">
            <v>9.6</v>
          </cell>
          <cell r="G10">
            <v>11.5</v>
          </cell>
        </row>
        <row r="11">
          <cell r="B11">
            <v>-0.9</v>
          </cell>
          <cell r="C11">
            <v>-0.9</v>
          </cell>
          <cell r="E11">
            <v>8.4</v>
          </cell>
          <cell r="G11">
            <v>11.1</v>
          </cell>
        </row>
        <row r="12">
          <cell r="B12">
            <v>-2.4</v>
          </cell>
          <cell r="C12">
            <v>-2.4</v>
          </cell>
          <cell r="D12">
            <v>5.2</v>
          </cell>
          <cell r="E12">
            <v>5.2</v>
          </cell>
          <cell r="F12">
            <v>7.4</v>
          </cell>
          <cell r="G12">
            <v>7.4</v>
          </cell>
        </row>
        <row r="13">
          <cell r="B13">
            <v>1.4</v>
          </cell>
          <cell r="D13">
            <v>5.6</v>
          </cell>
          <cell r="F13">
            <v>7</v>
          </cell>
        </row>
        <row r="14">
          <cell r="B14">
            <v>1</v>
          </cell>
          <cell r="D14">
            <v>5.2</v>
          </cell>
          <cell r="F14">
            <v>6.5</v>
          </cell>
        </row>
      </sheetData>
      <sheetData sheetId="5">
        <row r="6">
          <cell r="F6">
            <v>272.82758272400002</v>
          </cell>
        </row>
        <row r="7">
          <cell r="F7">
            <v>278.273628073</v>
          </cell>
        </row>
        <row r="8">
          <cell r="F8">
            <v>290.91246370300001</v>
          </cell>
        </row>
        <row r="9">
          <cell r="F9">
            <v>300.72647558900002</v>
          </cell>
        </row>
        <row r="10">
          <cell r="F10">
            <v>317.94345613199999</v>
          </cell>
        </row>
        <row r="11">
          <cell r="F11">
            <v>328.42644112699998</v>
          </cell>
        </row>
        <row r="12">
          <cell r="F12">
            <v>341.63365394200002</v>
          </cell>
        </row>
        <row r="13">
          <cell r="F13">
            <v>353.50479671599999</v>
          </cell>
        </row>
        <row r="14">
          <cell r="F14">
            <v>365.86504306099999</v>
          </cell>
        </row>
        <row r="15">
          <cell r="F15">
            <v>379.27444168900001</v>
          </cell>
        </row>
        <row r="16">
          <cell r="F16">
            <v>387.36105904099998</v>
          </cell>
        </row>
        <row r="17">
          <cell r="F17">
            <v>393.18016659099999</v>
          </cell>
        </row>
        <row r="18">
          <cell r="F18">
            <v>393.697721183</v>
          </cell>
        </row>
        <row r="19">
          <cell r="F19">
            <v>403.70531695800003</v>
          </cell>
        </row>
        <row r="20">
          <cell r="F20">
            <v>413.40707565000002</v>
          </cell>
        </row>
        <row r="21">
          <cell r="F21">
            <v>430.65643975299997</v>
          </cell>
        </row>
        <row r="22">
          <cell r="F22">
            <v>434.66113858099999</v>
          </cell>
        </row>
      </sheetData>
      <sheetData sheetId="6"/>
      <sheetData sheetId="7">
        <row r="10">
          <cell r="E10">
            <v>-0.3</v>
          </cell>
          <cell r="G10">
            <v>20.399999999999999</v>
          </cell>
        </row>
        <row r="11">
          <cell r="E11">
            <v>-0.5</v>
          </cell>
          <cell r="G11">
            <v>20.8</v>
          </cell>
        </row>
        <row r="12">
          <cell r="E12">
            <v>-4.9000000000000004</v>
          </cell>
          <cell r="G12">
            <v>23.6</v>
          </cell>
        </row>
        <row r="13">
          <cell r="E13">
            <v>-0.7</v>
          </cell>
          <cell r="G13">
            <v>19.399999999999999</v>
          </cell>
        </row>
        <row r="14">
          <cell r="E14">
            <v>2.1</v>
          </cell>
          <cell r="G14">
            <v>13.8</v>
          </cell>
        </row>
        <row r="15">
          <cell r="E15">
            <v>8.9</v>
          </cell>
          <cell r="G15">
            <v>12.8</v>
          </cell>
        </row>
        <row r="16">
          <cell r="E16">
            <v>2.5</v>
          </cell>
          <cell r="G16">
            <v>6.7</v>
          </cell>
        </row>
        <row r="17">
          <cell r="E17">
            <v>3.9</v>
          </cell>
          <cell r="G17">
            <v>4.5</v>
          </cell>
        </row>
        <row r="18">
          <cell r="E18">
            <v>1.1000000000000001</v>
          </cell>
          <cell r="G18">
            <v>-0.6</v>
          </cell>
        </row>
        <row r="19">
          <cell r="E19">
            <v>-3.9</v>
          </cell>
          <cell r="G19">
            <v>-8.5</v>
          </cell>
        </row>
        <row r="20">
          <cell r="E20">
            <v>-3.2</v>
          </cell>
          <cell r="G20">
            <v>-9.5</v>
          </cell>
        </row>
        <row r="21">
          <cell r="E21">
            <v>-1.1000000000000001</v>
          </cell>
          <cell r="G21">
            <v>-0.9</v>
          </cell>
        </row>
        <row r="22">
          <cell r="E22">
            <v>-2.7</v>
          </cell>
          <cell r="G22">
            <v>-2.5</v>
          </cell>
        </row>
        <row r="23">
          <cell r="E23">
            <v>-1.5</v>
          </cell>
          <cell r="G23">
            <v>-2.6</v>
          </cell>
        </row>
        <row r="24">
          <cell r="E24">
            <v>1.7</v>
          </cell>
          <cell r="G24">
            <v>1.2</v>
          </cell>
        </row>
        <row r="25">
          <cell r="E25">
            <v>0.9</v>
          </cell>
          <cell r="G25">
            <v>-3.6</v>
          </cell>
        </row>
      </sheetData>
      <sheetData sheetId="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zamestnanost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omparison"/>
      <sheetName val="price indexes"/>
      <sheetName val="components"/>
      <sheetName val="targets and NI"/>
    </sheetNames>
    <sheetDataSet>
      <sheetData sheetId="0">
        <row r="8">
          <cell r="C8">
            <v>-0.2</v>
          </cell>
          <cell r="D8">
            <v>0.3</v>
          </cell>
          <cell r="E8">
            <v>1.7</v>
          </cell>
          <cell r="F8">
            <v>-3.5</v>
          </cell>
          <cell r="G8">
            <v>-6.8</v>
          </cell>
          <cell r="H8">
            <v>2.2999999999999998</v>
          </cell>
          <cell r="I8">
            <v>-2</v>
          </cell>
          <cell r="J8">
            <v>-2.4</v>
          </cell>
          <cell r="K8">
            <v>-6.7</v>
          </cell>
          <cell r="L8">
            <v>-15.9</v>
          </cell>
          <cell r="M8">
            <v>-15.5</v>
          </cell>
          <cell r="N8">
            <v>-12.1</v>
          </cell>
          <cell r="O8">
            <v>-14.7</v>
          </cell>
          <cell r="P8">
            <v>-10.7</v>
          </cell>
          <cell r="Q8">
            <v>-14.6</v>
          </cell>
          <cell r="R8">
            <v>-10.5</v>
          </cell>
          <cell r="S8">
            <v>-16.399999999999999</v>
          </cell>
        </row>
        <row r="9">
          <cell r="C9">
            <v>3.3</v>
          </cell>
          <cell r="D9">
            <v>2.9</v>
          </cell>
          <cell r="E9">
            <v>2.1</v>
          </cell>
          <cell r="F9">
            <v>4.2</v>
          </cell>
          <cell r="G9">
            <v>16.2</v>
          </cell>
          <cell r="H9">
            <v>12.9</v>
          </cell>
          <cell r="I9">
            <v>9.6</v>
          </cell>
          <cell r="J9">
            <v>8.1999999999999993</v>
          </cell>
          <cell r="K9">
            <v>9.4</v>
          </cell>
          <cell r="L9">
            <v>7.9</v>
          </cell>
          <cell r="M9">
            <v>4.8</v>
          </cell>
          <cell r="N9">
            <v>5.8</v>
          </cell>
          <cell r="O9">
            <v>13.6</v>
          </cell>
          <cell r="P9">
            <v>3.4</v>
          </cell>
          <cell r="Q9">
            <v>2.9</v>
          </cell>
          <cell r="R9">
            <v>8.1</v>
          </cell>
          <cell r="S9">
            <v>7.6</v>
          </cell>
        </row>
        <row r="64">
          <cell r="D64" t="str">
            <v xml:space="preserve"> 1993</v>
          </cell>
          <cell r="E64" t="str">
            <v xml:space="preserve"> 1994</v>
          </cell>
          <cell r="F64" t="str">
            <v xml:space="preserve"> 1995</v>
          </cell>
          <cell r="G64" t="str">
            <v xml:space="preserve"> 1996</v>
          </cell>
          <cell r="H64" t="str">
            <v xml:space="preserve"> 1997</v>
          </cell>
        </row>
        <row r="67">
          <cell r="D67">
            <v>1.1000000000000001</v>
          </cell>
          <cell r="E67">
            <v>1.6</v>
          </cell>
          <cell r="F67">
            <v>1.77</v>
          </cell>
          <cell r="G67">
            <v>2.2000000000000002</v>
          </cell>
          <cell r="H67">
            <v>3.35</v>
          </cell>
        </row>
        <row r="68">
          <cell r="D68">
            <v>1.05</v>
          </cell>
          <cell r="E68">
            <v>1</v>
          </cell>
          <cell r="F68">
            <v>1.6</v>
          </cell>
          <cell r="G68">
            <v>2.2999999999999998</v>
          </cell>
          <cell r="H68">
            <v>2.9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</sheetNames>
    <sheetDataSet>
      <sheetData sheetId="0">
        <row r="2">
          <cell r="C2">
            <v>5</v>
          </cell>
        </row>
        <row r="3">
          <cell r="C3">
            <v>5</v>
          </cell>
        </row>
        <row r="4">
          <cell r="C4">
            <v>5</v>
          </cell>
        </row>
        <row r="5">
          <cell r="C5">
            <v>5</v>
          </cell>
        </row>
        <row r="6">
          <cell r="C6">
            <v>5</v>
          </cell>
        </row>
        <row r="7">
          <cell r="C7">
            <v>5</v>
          </cell>
        </row>
        <row r="8">
          <cell r="C8">
            <v>5</v>
          </cell>
        </row>
        <row r="9">
          <cell r="C9">
            <v>5</v>
          </cell>
        </row>
        <row r="10">
          <cell r="C10">
            <v>5</v>
          </cell>
        </row>
        <row r="11">
          <cell r="C11">
            <v>5</v>
          </cell>
        </row>
        <row r="12">
          <cell r="C12">
            <v>5</v>
          </cell>
        </row>
        <row r="13">
          <cell r="C13">
            <v>5</v>
          </cell>
        </row>
        <row r="14">
          <cell r="C14">
            <v>5</v>
          </cell>
        </row>
        <row r="15">
          <cell r="C15">
            <v>5</v>
          </cell>
        </row>
        <row r="16">
          <cell r="C16">
            <v>5</v>
          </cell>
        </row>
        <row r="17">
          <cell r="C17">
            <v>5</v>
          </cell>
        </row>
        <row r="18">
          <cell r="C18">
            <v>5</v>
          </cell>
        </row>
        <row r="19">
          <cell r="C19">
            <v>5</v>
          </cell>
        </row>
        <row r="20">
          <cell r="C20">
            <v>5</v>
          </cell>
        </row>
        <row r="21">
          <cell r="C21">
            <v>5</v>
          </cell>
        </row>
        <row r="22">
          <cell r="C22">
            <v>5</v>
          </cell>
        </row>
        <row r="23">
          <cell r="C23">
            <v>5</v>
          </cell>
        </row>
        <row r="24">
          <cell r="C24">
            <v>5</v>
          </cell>
        </row>
        <row r="25">
          <cell r="C25">
            <v>5</v>
          </cell>
        </row>
        <row r="26">
          <cell r="C26">
            <v>5</v>
          </cell>
        </row>
        <row r="27">
          <cell r="C27">
            <v>5</v>
          </cell>
        </row>
        <row r="28">
          <cell r="C28">
            <v>5</v>
          </cell>
        </row>
        <row r="29">
          <cell r="C29">
            <v>5</v>
          </cell>
        </row>
        <row r="30">
          <cell r="C30">
            <v>5</v>
          </cell>
        </row>
        <row r="31">
          <cell r="C31">
            <v>5</v>
          </cell>
        </row>
        <row r="32">
          <cell r="C32">
            <v>5</v>
          </cell>
        </row>
        <row r="33">
          <cell r="C33">
            <v>5</v>
          </cell>
        </row>
        <row r="34">
          <cell r="C34">
            <v>5</v>
          </cell>
        </row>
        <row r="35">
          <cell r="C35">
            <v>5</v>
          </cell>
        </row>
        <row r="36">
          <cell r="C36">
            <v>5</v>
          </cell>
        </row>
        <row r="37">
          <cell r="C37">
            <v>5</v>
          </cell>
        </row>
        <row r="38">
          <cell r="C38">
            <v>5</v>
          </cell>
        </row>
        <row r="39">
          <cell r="C39">
            <v>5</v>
          </cell>
        </row>
        <row r="40">
          <cell r="C40">
            <v>5</v>
          </cell>
        </row>
        <row r="41">
          <cell r="C41">
            <v>5</v>
          </cell>
        </row>
        <row r="42">
          <cell r="C42">
            <v>5</v>
          </cell>
        </row>
        <row r="43">
          <cell r="C43">
            <v>5</v>
          </cell>
        </row>
        <row r="44">
          <cell r="C44">
            <v>5</v>
          </cell>
        </row>
        <row r="45">
          <cell r="C45">
            <v>5</v>
          </cell>
        </row>
        <row r="46">
          <cell r="C46">
            <v>5</v>
          </cell>
        </row>
        <row r="47">
          <cell r="C47">
            <v>5</v>
          </cell>
        </row>
        <row r="48">
          <cell r="C48">
            <v>5</v>
          </cell>
        </row>
        <row r="49">
          <cell r="C49">
            <v>5</v>
          </cell>
        </row>
        <row r="50">
          <cell r="C50">
            <v>5</v>
          </cell>
        </row>
        <row r="51">
          <cell r="C51">
            <v>5</v>
          </cell>
        </row>
        <row r="52">
          <cell r="C52">
            <v>5</v>
          </cell>
        </row>
        <row r="53">
          <cell r="C53">
            <v>5</v>
          </cell>
        </row>
        <row r="54">
          <cell r="C54">
            <v>5</v>
          </cell>
        </row>
        <row r="55">
          <cell r="C55">
            <v>5</v>
          </cell>
        </row>
        <row r="56">
          <cell r="C56">
            <v>5</v>
          </cell>
        </row>
        <row r="57">
          <cell r="C57">
            <v>5</v>
          </cell>
        </row>
        <row r="58">
          <cell r="C58">
            <v>5</v>
          </cell>
        </row>
        <row r="59">
          <cell r="C59">
            <v>5</v>
          </cell>
        </row>
        <row r="60">
          <cell r="C60">
            <v>5</v>
          </cell>
        </row>
        <row r="61">
          <cell r="C61">
            <v>5</v>
          </cell>
        </row>
        <row r="62">
          <cell r="C62">
            <v>5</v>
          </cell>
        </row>
        <row r="63">
          <cell r="C63">
            <v>5</v>
          </cell>
        </row>
        <row r="64">
          <cell r="C64">
            <v>5</v>
          </cell>
        </row>
        <row r="65">
          <cell r="C65">
            <v>5</v>
          </cell>
        </row>
        <row r="66">
          <cell r="C66">
            <v>5</v>
          </cell>
        </row>
        <row r="67">
          <cell r="C67">
            <v>5</v>
          </cell>
        </row>
        <row r="68">
          <cell r="C68">
            <v>5</v>
          </cell>
        </row>
        <row r="69">
          <cell r="C69">
            <v>5</v>
          </cell>
        </row>
        <row r="70">
          <cell r="C70">
            <v>5</v>
          </cell>
        </row>
        <row r="71">
          <cell r="C71">
            <v>5</v>
          </cell>
        </row>
        <row r="72">
          <cell r="C72">
            <v>5</v>
          </cell>
        </row>
        <row r="73">
          <cell r="C73">
            <v>5</v>
          </cell>
        </row>
        <row r="74">
          <cell r="C74">
            <v>5</v>
          </cell>
        </row>
        <row r="75">
          <cell r="C75">
            <v>5</v>
          </cell>
        </row>
        <row r="76">
          <cell r="C76">
            <v>5</v>
          </cell>
        </row>
        <row r="77">
          <cell r="C77">
            <v>5</v>
          </cell>
        </row>
        <row r="78">
          <cell r="C78">
            <v>5</v>
          </cell>
        </row>
        <row r="79">
          <cell r="C79">
            <v>5</v>
          </cell>
        </row>
        <row r="80">
          <cell r="C80">
            <v>5</v>
          </cell>
        </row>
        <row r="81">
          <cell r="C81">
            <v>5</v>
          </cell>
        </row>
        <row r="82">
          <cell r="C82">
            <v>5</v>
          </cell>
        </row>
        <row r="83">
          <cell r="C83">
            <v>5</v>
          </cell>
        </row>
        <row r="84">
          <cell r="C84">
            <v>5</v>
          </cell>
        </row>
        <row r="85">
          <cell r="C85">
            <v>5</v>
          </cell>
        </row>
        <row r="86">
          <cell r="C86">
            <v>5</v>
          </cell>
        </row>
        <row r="87">
          <cell r="C87">
            <v>5</v>
          </cell>
        </row>
        <row r="88">
          <cell r="C88">
            <v>5</v>
          </cell>
        </row>
        <row r="89">
          <cell r="C89">
            <v>5</v>
          </cell>
        </row>
        <row r="90">
          <cell r="C90">
            <v>5</v>
          </cell>
        </row>
        <row r="91">
          <cell r="C91">
            <v>5</v>
          </cell>
        </row>
        <row r="92">
          <cell r="C92">
            <v>5</v>
          </cell>
        </row>
        <row r="93">
          <cell r="C93">
            <v>5</v>
          </cell>
        </row>
        <row r="94">
          <cell r="C94">
            <v>5</v>
          </cell>
        </row>
        <row r="95">
          <cell r="C95">
            <v>5</v>
          </cell>
        </row>
        <row r="96">
          <cell r="C96">
            <v>5</v>
          </cell>
        </row>
        <row r="97">
          <cell r="C97">
            <v>5</v>
          </cell>
        </row>
        <row r="98">
          <cell r="C98">
            <v>5</v>
          </cell>
        </row>
        <row r="99">
          <cell r="C99">
            <v>5</v>
          </cell>
        </row>
        <row r="100">
          <cell r="C100">
            <v>5</v>
          </cell>
        </row>
        <row r="101">
          <cell r="C101">
            <v>5</v>
          </cell>
        </row>
        <row r="102">
          <cell r="C102">
            <v>5</v>
          </cell>
        </row>
        <row r="103">
          <cell r="C103">
            <v>5</v>
          </cell>
        </row>
        <row r="104">
          <cell r="C104">
            <v>5</v>
          </cell>
        </row>
        <row r="105">
          <cell r="C105">
            <v>5</v>
          </cell>
        </row>
        <row r="106">
          <cell r="C106">
            <v>5</v>
          </cell>
        </row>
        <row r="107">
          <cell r="C107">
            <v>5</v>
          </cell>
        </row>
        <row r="108">
          <cell r="C108">
            <v>5</v>
          </cell>
        </row>
        <row r="109">
          <cell r="C109">
            <v>5</v>
          </cell>
        </row>
        <row r="110">
          <cell r="C110">
            <v>5</v>
          </cell>
        </row>
        <row r="111">
          <cell r="C111">
            <v>5</v>
          </cell>
        </row>
        <row r="112">
          <cell r="C112">
            <v>5</v>
          </cell>
        </row>
        <row r="113">
          <cell r="C113">
            <v>5</v>
          </cell>
        </row>
        <row r="114">
          <cell r="C114">
            <v>5</v>
          </cell>
        </row>
        <row r="115">
          <cell r="C115">
            <v>5</v>
          </cell>
        </row>
        <row r="116">
          <cell r="C116">
            <v>5</v>
          </cell>
        </row>
        <row r="117">
          <cell r="C117">
            <v>5</v>
          </cell>
        </row>
        <row r="118">
          <cell r="C118">
            <v>5</v>
          </cell>
        </row>
        <row r="119">
          <cell r="C119">
            <v>5</v>
          </cell>
        </row>
        <row r="120">
          <cell r="C120">
            <v>5</v>
          </cell>
        </row>
        <row r="121">
          <cell r="C121">
            <v>5</v>
          </cell>
        </row>
        <row r="122">
          <cell r="C122">
            <v>5</v>
          </cell>
        </row>
        <row r="123">
          <cell r="C123">
            <v>5</v>
          </cell>
        </row>
        <row r="124">
          <cell r="C124">
            <v>5</v>
          </cell>
        </row>
        <row r="125">
          <cell r="C125">
            <v>5</v>
          </cell>
        </row>
        <row r="126">
          <cell r="C126">
            <v>5</v>
          </cell>
        </row>
        <row r="127">
          <cell r="C127">
            <v>5</v>
          </cell>
        </row>
        <row r="128">
          <cell r="C128">
            <v>5</v>
          </cell>
        </row>
        <row r="129">
          <cell r="C129">
            <v>5</v>
          </cell>
        </row>
        <row r="130">
          <cell r="C130">
            <v>5</v>
          </cell>
        </row>
        <row r="131">
          <cell r="C131">
            <v>5</v>
          </cell>
        </row>
        <row r="132">
          <cell r="C132">
            <v>5</v>
          </cell>
        </row>
        <row r="133">
          <cell r="C133">
            <v>5</v>
          </cell>
        </row>
        <row r="134">
          <cell r="C134">
            <v>5</v>
          </cell>
        </row>
        <row r="135">
          <cell r="C135">
            <v>5</v>
          </cell>
        </row>
        <row r="136">
          <cell r="C136">
            <v>5</v>
          </cell>
        </row>
        <row r="137">
          <cell r="C137">
            <v>5</v>
          </cell>
        </row>
        <row r="138">
          <cell r="C138">
            <v>5</v>
          </cell>
        </row>
        <row r="139">
          <cell r="C139">
            <v>5</v>
          </cell>
        </row>
        <row r="140">
          <cell r="C140">
            <v>5</v>
          </cell>
        </row>
        <row r="141">
          <cell r="C141">
            <v>5</v>
          </cell>
        </row>
        <row r="142">
          <cell r="C142">
            <v>5</v>
          </cell>
        </row>
        <row r="143">
          <cell r="C143">
            <v>5</v>
          </cell>
        </row>
        <row r="144">
          <cell r="C144">
            <v>5</v>
          </cell>
        </row>
        <row r="145">
          <cell r="C145">
            <v>5</v>
          </cell>
        </row>
        <row r="146">
          <cell r="C146">
            <v>5</v>
          </cell>
        </row>
        <row r="147">
          <cell r="C147">
            <v>5</v>
          </cell>
        </row>
        <row r="148">
          <cell r="C148">
            <v>5</v>
          </cell>
        </row>
        <row r="149">
          <cell r="C149">
            <v>5</v>
          </cell>
        </row>
        <row r="150">
          <cell r="C150">
            <v>5</v>
          </cell>
        </row>
        <row r="151">
          <cell r="C151">
            <v>5</v>
          </cell>
        </row>
        <row r="152">
          <cell r="C152">
            <v>5</v>
          </cell>
        </row>
        <row r="153">
          <cell r="C153">
            <v>5</v>
          </cell>
        </row>
        <row r="154">
          <cell r="C154">
            <v>5</v>
          </cell>
        </row>
        <row r="155">
          <cell r="C155">
            <v>5</v>
          </cell>
        </row>
        <row r="156">
          <cell r="C156">
            <v>5</v>
          </cell>
        </row>
        <row r="157">
          <cell r="C157">
            <v>5</v>
          </cell>
        </row>
        <row r="158">
          <cell r="C158">
            <v>5</v>
          </cell>
        </row>
        <row r="159">
          <cell r="C159">
            <v>5</v>
          </cell>
        </row>
        <row r="160">
          <cell r="C160">
            <v>5</v>
          </cell>
        </row>
        <row r="161">
          <cell r="C161">
            <v>5</v>
          </cell>
        </row>
        <row r="162">
          <cell r="C162">
            <v>5</v>
          </cell>
        </row>
        <row r="163">
          <cell r="C163">
            <v>5</v>
          </cell>
        </row>
        <row r="164">
          <cell r="C164">
            <v>5</v>
          </cell>
        </row>
        <row r="165">
          <cell r="C165">
            <v>5</v>
          </cell>
        </row>
        <row r="166">
          <cell r="C166">
            <v>5</v>
          </cell>
        </row>
        <row r="167">
          <cell r="C167">
            <v>5</v>
          </cell>
        </row>
        <row r="168">
          <cell r="C168">
            <v>5</v>
          </cell>
        </row>
        <row r="169">
          <cell r="C169">
            <v>5</v>
          </cell>
        </row>
        <row r="170">
          <cell r="C170">
            <v>5</v>
          </cell>
        </row>
        <row r="171">
          <cell r="C171">
            <v>5</v>
          </cell>
        </row>
        <row r="172">
          <cell r="C172">
            <v>5</v>
          </cell>
        </row>
        <row r="173">
          <cell r="C173">
            <v>5</v>
          </cell>
        </row>
        <row r="174">
          <cell r="C174">
            <v>5</v>
          </cell>
        </row>
        <row r="175">
          <cell r="C175">
            <v>5</v>
          </cell>
        </row>
        <row r="176">
          <cell r="C176">
            <v>5</v>
          </cell>
        </row>
        <row r="177">
          <cell r="C177">
            <v>5</v>
          </cell>
        </row>
        <row r="178">
          <cell r="C178">
            <v>5</v>
          </cell>
        </row>
        <row r="179">
          <cell r="C179">
            <v>5</v>
          </cell>
        </row>
        <row r="180">
          <cell r="C180">
            <v>5</v>
          </cell>
        </row>
        <row r="181">
          <cell r="C181">
            <v>5</v>
          </cell>
        </row>
        <row r="182">
          <cell r="C182">
            <v>5</v>
          </cell>
        </row>
        <row r="183">
          <cell r="C183">
            <v>5</v>
          </cell>
        </row>
        <row r="184">
          <cell r="C184">
            <v>5</v>
          </cell>
        </row>
        <row r="185">
          <cell r="C185">
            <v>5</v>
          </cell>
        </row>
        <row r="186">
          <cell r="C186">
            <v>5</v>
          </cell>
        </row>
        <row r="187">
          <cell r="C187">
            <v>5</v>
          </cell>
        </row>
        <row r="188">
          <cell r="C188">
            <v>5</v>
          </cell>
        </row>
        <row r="189">
          <cell r="C189">
            <v>5</v>
          </cell>
        </row>
        <row r="190">
          <cell r="C190">
            <v>5</v>
          </cell>
        </row>
        <row r="191">
          <cell r="C191">
            <v>5</v>
          </cell>
        </row>
        <row r="192">
          <cell r="C192">
            <v>5</v>
          </cell>
        </row>
        <row r="193">
          <cell r="C193">
            <v>5</v>
          </cell>
        </row>
        <row r="194">
          <cell r="C194">
            <v>5</v>
          </cell>
        </row>
        <row r="195">
          <cell r="C195">
            <v>5</v>
          </cell>
        </row>
        <row r="196">
          <cell r="C196">
            <v>5</v>
          </cell>
        </row>
        <row r="197">
          <cell r="C197">
            <v>5</v>
          </cell>
        </row>
        <row r="198">
          <cell r="C198">
            <v>5</v>
          </cell>
        </row>
        <row r="199">
          <cell r="C199">
            <v>5</v>
          </cell>
        </row>
        <row r="200">
          <cell r="C200">
            <v>5</v>
          </cell>
        </row>
        <row r="201">
          <cell r="C201">
            <v>5</v>
          </cell>
        </row>
        <row r="202">
          <cell r="C202">
            <v>5</v>
          </cell>
        </row>
        <row r="203">
          <cell r="C203">
            <v>5</v>
          </cell>
        </row>
        <row r="204">
          <cell r="C204">
            <v>5</v>
          </cell>
        </row>
        <row r="205">
          <cell r="C205">
            <v>5</v>
          </cell>
        </row>
        <row r="206">
          <cell r="C206">
            <v>5</v>
          </cell>
        </row>
        <row r="207">
          <cell r="C207">
            <v>5</v>
          </cell>
        </row>
        <row r="208">
          <cell r="C208">
            <v>5</v>
          </cell>
        </row>
        <row r="209">
          <cell r="C209">
            <v>5</v>
          </cell>
        </row>
        <row r="210">
          <cell r="C210">
            <v>5</v>
          </cell>
        </row>
        <row r="211">
          <cell r="C211">
            <v>5</v>
          </cell>
        </row>
        <row r="212">
          <cell r="C212">
            <v>5</v>
          </cell>
        </row>
        <row r="213">
          <cell r="C213">
            <v>5</v>
          </cell>
        </row>
        <row r="214">
          <cell r="C214">
            <v>5</v>
          </cell>
        </row>
        <row r="215">
          <cell r="C215">
            <v>5</v>
          </cell>
        </row>
        <row r="216">
          <cell r="C216">
            <v>5</v>
          </cell>
        </row>
        <row r="217">
          <cell r="C217">
            <v>5</v>
          </cell>
        </row>
        <row r="218">
          <cell r="C218">
            <v>5</v>
          </cell>
        </row>
        <row r="219">
          <cell r="C219">
            <v>5</v>
          </cell>
        </row>
        <row r="220">
          <cell r="C220">
            <v>5</v>
          </cell>
        </row>
        <row r="221">
          <cell r="C221">
            <v>5</v>
          </cell>
        </row>
        <row r="222">
          <cell r="C222">
            <v>5</v>
          </cell>
        </row>
        <row r="223">
          <cell r="C223">
            <v>5</v>
          </cell>
        </row>
        <row r="224">
          <cell r="C224">
            <v>5</v>
          </cell>
        </row>
        <row r="225">
          <cell r="C225">
            <v>5</v>
          </cell>
        </row>
        <row r="226">
          <cell r="C226">
            <v>5</v>
          </cell>
        </row>
        <row r="227">
          <cell r="C227">
            <v>5</v>
          </cell>
        </row>
        <row r="228">
          <cell r="C228">
            <v>5</v>
          </cell>
        </row>
        <row r="229">
          <cell r="C229">
            <v>5</v>
          </cell>
        </row>
        <row r="230">
          <cell r="C230">
            <v>5</v>
          </cell>
        </row>
        <row r="231">
          <cell r="C231">
            <v>5</v>
          </cell>
        </row>
        <row r="232">
          <cell r="C232">
            <v>5</v>
          </cell>
        </row>
        <row r="233">
          <cell r="C233">
            <v>5</v>
          </cell>
        </row>
        <row r="234">
          <cell r="C234">
            <v>5</v>
          </cell>
        </row>
        <row r="235">
          <cell r="C235">
            <v>5</v>
          </cell>
        </row>
        <row r="236">
          <cell r="C236">
            <v>5</v>
          </cell>
        </row>
        <row r="237">
          <cell r="C237">
            <v>5</v>
          </cell>
        </row>
        <row r="238">
          <cell r="C238">
            <v>5</v>
          </cell>
        </row>
        <row r="239">
          <cell r="C239">
            <v>5</v>
          </cell>
        </row>
        <row r="240">
          <cell r="C240">
            <v>5</v>
          </cell>
        </row>
        <row r="241">
          <cell r="C241">
            <v>5</v>
          </cell>
        </row>
        <row r="242">
          <cell r="C242">
            <v>5</v>
          </cell>
        </row>
        <row r="243">
          <cell r="C243">
            <v>5</v>
          </cell>
        </row>
        <row r="244">
          <cell r="C244">
            <v>5</v>
          </cell>
        </row>
        <row r="245">
          <cell r="C245">
            <v>5</v>
          </cell>
        </row>
        <row r="246">
          <cell r="C246">
            <v>5</v>
          </cell>
        </row>
        <row r="247">
          <cell r="C247">
            <v>5</v>
          </cell>
        </row>
        <row r="248">
          <cell r="C248">
            <v>5</v>
          </cell>
        </row>
        <row r="249">
          <cell r="C249">
            <v>5</v>
          </cell>
        </row>
        <row r="250">
          <cell r="C250">
            <v>5</v>
          </cell>
        </row>
        <row r="251">
          <cell r="C251">
            <v>5</v>
          </cell>
        </row>
        <row r="252">
          <cell r="C252">
            <v>5</v>
          </cell>
        </row>
      </sheetData>
      <sheetData sheetId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6">
          <cell r="M16">
            <v>4.6034360139165296</v>
          </cell>
          <cell r="N16">
            <v>4.597893021826299</v>
          </cell>
        </row>
        <row r="17">
          <cell r="M17">
            <v>4.6073349669962607</v>
          </cell>
          <cell r="N17">
            <v>4.6083050108124377</v>
          </cell>
        </row>
        <row r="18">
          <cell r="M18">
            <v>4.6181555007781183</v>
          </cell>
          <cell r="N18">
            <v>4.6063546806026547</v>
          </cell>
        </row>
        <row r="19">
          <cell r="M19">
            <v>4.6126892503405115</v>
          </cell>
          <cell r="N19">
            <v>4.609262980068098</v>
          </cell>
        </row>
        <row r="20">
          <cell r="M20">
            <v>4.6085258269547706</v>
          </cell>
          <cell r="N20">
            <v>4.6071761798752791</v>
          </cell>
        </row>
        <row r="21">
          <cell r="M21">
            <v>4.6113066756202619</v>
          </cell>
          <cell r="N21">
            <v>4.605831735095621</v>
          </cell>
        </row>
        <row r="22">
          <cell r="M22">
            <v>4.6072783127967067</v>
          </cell>
          <cell r="N22">
            <v>4.6084981333024944</v>
          </cell>
        </row>
        <row r="23">
          <cell r="M23">
            <v>4.6061410457676439</v>
          </cell>
          <cell r="N23">
            <v>4.6074742483026379</v>
          </cell>
        </row>
        <row r="24">
          <cell r="M24">
            <v>4.6175559034896638</v>
          </cell>
          <cell r="N24">
            <v>4.605385137033946</v>
          </cell>
        </row>
        <row r="25">
          <cell r="M25">
            <v>4.6179937562039575</v>
          </cell>
          <cell r="N25">
            <v>4.60780575805813</v>
          </cell>
        </row>
        <row r="26">
          <cell r="M26">
            <v>4.6110009925152289</v>
          </cell>
          <cell r="N26">
            <v>4.6074068731039004</v>
          </cell>
        </row>
        <row r="27">
          <cell r="M27">
            <v>4.5992940508026638</v>
          </cell>
          <cell r="N27">
            <v>4.6084980495754913</v>
          </cell>
        </row>
        <row r="28">
          <cell r="M28">
            <v>4.6128561551187728</v>
          </cell>
          <cell r="N28">
            <v>4.6155503863271559</v>
          </cell>
        </row>
        <row r="29">
          <cell r="M29">
            <v>4.6072680496446017</v>
          </cell>
          <cell r="N29">
            <v>4.6174663880799844</v>
          </cell>
        </row>
        <row r="30">
          <cell r="M30">
            <v>4.6117126954932095</v>
          </cell>
          <cell r="N30">
            <v>4.6170876600272024</v>
          </cell>
        </row>
        <row r="31">
          <cell r="M31">
            <v>4.6143777510403412</v>
          </cell>
          <cell r="N31">
            <v>4.6138456750690997</v>
          </cell>
        </row>
        <row r="32">
          <cell r="M32">
            <v>4.6141686920977163</v>
          </cell>
          <cell r="N32">
            <v>4.6237505796108467</v>
          </cell>
        </row>
        <row r="33">
          <cell r="M33">
            <v>4.6107868824830369</v>
          </cell>
          <cell r="N33">
            <v>4.6014064470215059</v>
          </cell>
        </row>
        <row r="34">
          <cell r="M34">
            <v>4.5929443225830031</v>
          </cell>
          <cell r="N34">
            <v>4.6054837110870848</v>
          </cell>
        </row>
        <row r="35">
          <cell r="M35">
            <v>4.6027277084947986</v>
          </cell>
          <cell r="N35">
            <v>4.6061392684980849</v>
          </cell>
        </row>
      </sheetData>
      <sheetData sheetId="4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7">
          <cell r="M17">
            <v>4.6032077812041168</v>
          </cell>
        </row>
      </sheetData>
      <sheetData sheetId="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</sheetNames>
    <sheetDataSet>
      <sheetData sheetId="0"/>
      <sheetData sheetId="1"/>
      <sheetData sheetId="2"/>
      <sheetData sheetId="3">
        <row r="16">
          <cell r="N16">
            <v>4.597893021826299</v>
          </cell>
        </row>
        <row r="17">
          <cell r="N17">
            <v>4.6083050108124377</v>
          </cell>
        </row>
        <row r="18">
          <cell r="N18">
            <v>4.6063546806026547</v>
          </cell>
        </row>
        <row r="19">
          <cell r="N19">
            <v>4.609262980068098</v>
          </cell>
        </row>
        <row r="20">
          <cell r="N20">
            <v>4.6071761798752791</v>
          </cell>
        </row>
        <row r="21">
          <cell r="N21">
            <v>4.605831735095621</v>
          </cell>
        </row>
        <row r="22">
          <cell r="N22">
            <v>4.6084981333024944</v>
          </cell>
        </row>
        <row r="23">
          <cell r="N23">
            <v>4.6074742483026379</v>
          </cell>
        </row>
        <row r="24">
          <cell r="N24">
            <v>4.605385137033946</v>
          </cell>
        </row>
        <row r="25">
          <cell r="N25">
            <v>4.60780575805813</v>
          </cell>
        </row>
        <row r="26">
          <cell r="N26">
            <v>4.6074068731039004</v>
          </cell>
        </row>
        <row r="27">
          <cell r="N27">
            <v>4.6084980495754913</v>
          </cell>
        </row>
        <row r="28">
          <cell r="N28">
            <v>4.6155503863271559</v>
          </cell>
        </row>
        <row r="29">
          <cell r="N29">
            <v>4.6174663880799844</v>
          </cell>
        </row>
        <row r="30">
          <cell r="N30">
            <v>4.6170876600272024</v>
          </cell>
        </row>
        <row r="31">
          <cell r="N31">
            <v>4.6138456750690997</v>
          </cell>
        </row>
        <row r="32">
          <cell r="N32">
            <v>4.6237505796108467</v>
          </cell>
        </row>
        <row r="33">
          <cell r="N33">
            <v>4.6014064470215059</v>
          </cell>
        </row>
        <row r="34">
          <cell r="N34">
            <v>4.6054837110870848</v>
          </cell>
        </row>
        <row r="35">
          <cell r="N35">
            <v>4.6061392684980849</v>
          </cell>
        </row>
      </sheetData>
      <sheetData sheetId="4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vi podaci"/>
      <sheetName val="Sheet2"/>
      <sheetName val="Sheet1"/>
      <sheetName val="Grafici"/>
      <sheetName val="Tabela dogadjaja"/>
      <sheetName val="1. a B-A spread"/>
      <sheetName val="1.b kurs EURRSD, USDRSD, EURUSD"/>
      <sheetName val="2.a Drz.HOV B-A spread"/>
      <sheetName val="2 b. Sekundarno trg. drz. HOV"/>
      <sheetName val="2. c CDS iz baze CISa"/>
      <sheetName val="2.c.  cds iz monetarnog"/>
      <sheetName val="Beonia"/>
      <sheetName val="4. EMBI monetarno"/>
      <sheetName val="5. Belex15 i Belexline"/>
      <sheetName val="3. Beonia stara"/>
      <sheetName val="mesecni"/>
      <sheetName val="final"/>
      <sheetName val="Normalizacija"/>
      <sheetName val="subindex-Hollo"/>
      <sheetName val="subindex Greece"/>
      <sheetName val="Subindex Serbia"/>
      <sheetName val="subindex M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vi podaci"/>
      <sheetName val="Sheet2"/>
      <sheetName val="Sheet1"/>
      <sheetName val="Grafici"/>
      <sheetName val="Tabela dogadjaja"/>
      <sheetName val="1. a B-A spread"/>
      <sheetName val="1.b kurs EURRSD, USDRSD, EURUSD"/>
      <sheetName val="2.a Drz.HOV B-A spread"/>
      <sheetName val="2 b. Sekundarno trg. drz. HOV"/>
      <sheetName val="2. c CDS iz baze CISa"/>
      <sheetName val="2.c.  cds iz monetarnog"/>
      <sheetName val="Beonia"/>
      <sheetName val="4. EMBI monetarno"/>
      <sheetName val="5. Belex15 i Belexline"/>
      <sheetName val="3. Beonia stara"/>
      <sheetName val="mesecni"/>
      <sheetName val="final"/>
      <sheetName val="Normalizacija"/>
      <sheetName val="subindex-Hollo"/>
      <sheetName val="subindex Greece"/>
      <sheetName val="Subindex Serbia"/>
      <sheetName val="subindex MLE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cro1"/>
    </sheetNames>
    <sheetDataSet>
      <sheetData sheetId="0">
        <row r="60">
          <cell r="A60" t="str">
            <v>Recover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cro1"/>
    </sheetNames>
    <sheetDataSet>
      <sheetData sheetId="0">
        <row r="60">
          <cell r="A60" t="str">
            <v>Recover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s dinara"/>
      <sheetName val="Sheet1"/>
      <sheetName val="Sheet2"/>
      <sheetName val="Cene na malo"/>
      <sheetName val="Kurs deflacioniran cenama"/>
      <sheetName val="Dug1"/>
    </sheetNames>
    <sheetDataSet>
      <sheetData sheetId="0"/>
      <sheetData sheetId="1"/>
      <sheetData sheetId="2"/>
      <sheetData sheetId="3">
        <row r="16">
          <cell r="M16">
            <v>4.6034360139165296</v>
          </cell>
        </row>
      </sheetData>
      <sheetData sheetId="4"/>
      <sheetData sheetId="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arni rezultati (2)"/>
      <sheetName val="PRIVREDA (bez otpisa)"/>
      <sheetName val="PRIVREDA"/>
      <sheetName val="STANOVNIŠTVO (bez otpisa)"/>
      <sheetName val="STANOVNIŠTVO"/>
      <sheetName val="Sumarni rezultati"/>
    </sheetNames>
    <sheetDataSet>
      <sheetData sheetId="0"/>
      <sheetData sheetId="1">
        <row r="264">
          <cell r="DI264">
            <v>1.334288707439657E-2</v>
          </cell>
        </row>
      </sheetData>
      <sheetData sheetId="2">
        <row r="264">
          <cell r="DI264">
            <v>-1.8461260212273567E-2</v>
          </cell>
        </row>
      </sheetData>
      <sheetData sheetId="3">
        <row r="169">
          <cell r="DH169">
            <v>0.10431936692564792</v>
          </cell>
        </row>
      </sheetData>
      <sheetData sheetId="4">
        <row r="169">
          <cell r="DH169">
            <v>8.9226275518303311E-2</v>
          </cell>
        </row>
      </sheetData>
      <sheetData sheetId="5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  <sheetName val="Philips"/>
      <sheetName val="mzda_nezam"/>
    </sheetNames>
    <sheetDataSet>
      <sheetData sheetId="0">
        <row r="15">
          <cell r="F15" t="str">
            <v xml:space="preserve"> 1/96</v>
          </cell>
          <cell r="G15" t="str">
            <v xml:space="preserve"> 2/96</v>
          </cell>
          <cell r="H15" t="str">
            <v xml:space="preserve"> 3/96</v>
          </cell>
          <cell r="I15" t="str">
            <v xml:space="preserve"> 4/96</v>
          </cell>
          <cell r="J15" t="str">
            <v xml:space="preserve"> 5/96</v>
          </cell>
          <cell r="K15" t="str">
            <v xml:space="preserve"> 6/96</v>
          </cell>
          <cell r="L15" t="str">
            <v xml:space="preserve"> 7/96</v>
          </cell>
          <cell r="M15" t="str">
            <v xml:space="preserve"> 8/96</v>
          </cell>
          <cell r="N15" t="str">
            <v xml:space="preserve"> 9/96</v>
          </cell>
          <cell r="O15" t="str">
            <v xml:space="preserve"> 10/96</v>
          </cell>
          <cell r="P15" t="str">
            <v xml:space="preserve"> 11/96</v>
          </cell>
          <cell r="Q15" t="str">
            <v xml:space="preserve"> 12/96</v>
          </cell>
          <cell r="R15" t="str">
            <v xml:space="preserve"> 1/97</v>
          </cell>
          <cell r="S15" t="str">
            <v xml:space="preserve"> 2/97</v>
          </cell>
          <cell r="T15" t="str">
            <v xml:space="preserve"> 3/97</v>
          </cell>
          <cell r="U15" t="str">
            <v xml:space="preserve"> 4/97</v>
          </cell>
          <cell r="V15" t="str">
            <v xml:space="preserve"> 5/97</v>
          </cell>
          <cell r="W15" t="str">
            <v xml:space="preserve"> 6/97</v>
          </cell>
          <cell r="X15" t="str">
            <v xml:space="preserve"> 7/97</v>
          </cell>
          <cell r="Y15" t="str">
            <v xml:space="preserve"> 8/97</v>
          </cell>
          <cell r="Z15" t="str">
            <v xml:space="preserve"> 9/97</v>
          </cell>
          <cell r="AA15" t="str">
            <v xml:space="preserve"> 10/97</v>
          </cell>
          <cell r="AB15" t="str">
            <v xml:space="preserve"> 11/97</v>
          </cell>
          <cell r="AC15" t="str">
            <v xml:space="preserve">  12/97</v>
          </cell>
          <cell r="AD15" t="str">
            <v xml:space="preserve"> 1/98</v>
          </cell>
          <cell r="AE15" t="str">
            <v xml:space="preserve"> 2/98</v>
          </cell>
          <cell r="AF15" t="str">
            <v xml:space="preserve"> 3/98</v>
          </cell>
          <cell r="AG15" t="str">
            <v xml:space="preserve"> 4/98</v>
          </cell>
        </row>
      </sheetData>
      <sheetData sheetId="1"/>
      <sheetData sheetId="2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z_očist"/>
    </sheetNames>
    <sheetDataSet>
      <sheetData sheetId="0">
        <row r="20">
          <cell r="R20">
            <v>3.67</v>
          </cell>
          <cell r="S20">
            <v>3.76</v>
          </cell>
          <cell r="T20">
            <v>3.81</v>
          </cell>
          <cell r="U20">
            <v>3.93</v>
          </cell>
          <cell r="V20">
            <v>4.05</v>
          </cell>
          <cell r="W20">
            <v>4.28</v>
          </cell>
          <cell r="X20">
            <v>4.47</v>
          </cell>
          <cell r="Y20">
            <v>4.53</v>
          </cell>
          <cell r="Z20">
            <v>4.78</v>
          </cell>
          <cell r="AA20">
            <v>4.8899999999999997</v>
          </cell>
          <cell r="AB20">
            <v>5.01</v>
          </cell>
          <cell r="AC20">
            <v>5.0999999999999996</v>
          </cell>
          <cell r="AD20">
            <v>5.15</v>
          </cell>
          <cell r="AE20">
            <v>5.26</v>
          </cell>
          <cell r="AF20">
            <v>5.42</v>
          </cell>
          <cell r="AG20">
            <v>5.56</v>
          </cell>
          <cell r="AH20">
            <v>5.7</v>
          </cell>
          <cell r="AI20">
            <v>5.9</v>
          </cell>
        </row>
      </sheetData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 (2)"/>
      <sheetName val="Sheet1"/>
      <sheetName val="model"/>
      <sheetName val="model2_CARS"/>
      <sheetName val="Sheet3"/>
      <sheetName val="Sheet4"/>
      <sheetName val="Sheet5"/>
      <sheetName val="Sheet6"/>
      <sheetName val="Sheet2"/>
      <sheetName val="Sheet7"/>
      <sheetName val="Sheet8"/>
      <sheetName val="Sheet9"/>
      <sheetName val="Sheet10"/>
    </sheetNames>
    <sheetDataSet>
      <sheetData sheetId="0"/>
      <sheetData sheetId="1">
        <row r="2">
          <cell r="G2" t="str">
            <v>Тренд One-sided HP filter  (л.с.)</v>
          </cell>
        </row>
        <row r="3">
          <cell r="A3">
            <v>2001</v>
          </cell>
          <cell r="B3" t="str">
            <v>IV</v>
          </cell>
        </row>
        <row r="4">
          <cell r="A4">
            <v>2002</v>
          </cell>
          <cell r="B4" t="str">
            <v>I</v>
          </cell>
        </row>
        <row r="5">
          <cell r="A5">
            <v>0</v>
          </cell>
          <cell r="B5" t="str">
            <v>II</v>
          </cell>
        </row>
        <row r="6">
          <cell r="A6">
            <v>0</v>
          </cell>
          <cell r="B6" t="str">
            <v>III</v>
          </cell>
        </row>
        <row r="7">
          <cell r="A7">
            <v>0</v>
          </cell>
          <cell r="B7" t="str">
            <v>IV</v>
          </cell>
        </row>
        <row r="8">
          <cell r="A8">
            <v>2003</v>
          </cell>
          <cell r="B8" t="str">
            <v>I</v>
          </cell>
        </row>
        <row r="9">
          <cell r="A9">
            <v>0</v>
          </cell>
          <cell r="B9" t="str">
            <v>II</v>
          </cell>
        </row>
        <row r="10">
          <cell r="A10">
            <v>0</v>
          </cell>
          <cell r="B10" t="str">
            <v>III</v>
          </cell>
        </row>
        <row r="11">
          <cell r="A11">
            <v>0</v>
          </cell>
          <cell r="B11" t="str">
            <v>IV</v>
          </cell>
        </row>
        <row r="12">
          <cell r="A12">
            <v>2004</v>
          </cell>
          <cell r="B12" t="str">
            <v>I</v>
          </cell>
        </row>
        <row r="13">
          <cell r="A13">
            <v>0</v>
          </cell>
          <cell r="B13" t="str">
            <v>II</v>
          </cell>
        </row>
        <row r="14">
          <cell r="A14">
            <v>0</v>
          </cell>
          <cell r="B14" t="str">
            <v>III</v>
          </cell>
        </row>
        <row r="15">
          <cell r="A15">
            <v>0</v>
          </cell>
          <cell r="B15" t="str">
            <v>IV</v>
          </cell>
        </row>
        <row r="16">
          <cell r="A16">
            <v>2005</v>
          </cell>
          <cell r="B16" t="str">
            <v>I</v>
          </cell>
        </row>
        <row r="17">
          <cell r="A17">
            <v>0</v>
          </cell>
          <cell r="B17" t="str">
            <v>II</v>
          </cell>
        </row>
        <row r="18">
          <cell r="A18">
            <v>0</v>
          </cell>
          <cell r="B18" t="str">
            <v>III</v>
          </cell>
        </row>
        <row r="19">
          <cell r="A19">
            <v>0</v>
          </cell>
          <cell r="B19" t="str">
            <v>IV</v>
          </cell>
        </row>
        <row r="20">
          <cell r="A20">
            <v>2006</v>
          </cell>
          <cell r="B20" t="str">
            <v>I</v>
          </cell>
        </row>
        <row r="21">
          <cell r="A21">
            <v>0</v>
          </cell>
          <cell r="B21" t="str">
            <v>II</v>
          </cell>
        </row>
        <row r="22">
          <cell r="A22">
            <v>0</v>
          </cell>
          <cell r="B22" t="str">
            <v>III</v>
          </cell>
        </row>
        <row r="23">
          <cell r="A23">
            <v>0</v>
          </cell>
          <cell r="B23" t="str">
            <v>IV</v>
          </cell>
        </row>
        <row r="24">
          <cell r="A24">
            <v>2007</v>
          </cell>
          <cell r="B24" t="str">
            <v>I</v>
          </cell>
        </row>
        <row r="25">
          <cell r="A25">
            <v>0</v>
          </cell>
          <cell r="B25" t="str">
            <v>II</v>
          </cell>
        </row>
        <row r="26">
          <cell r="A26">
            <v>0</v>
          </cell>
          <cell r="B26" t="str">
            <v>III</v>
          </cell>
        </row>
        <row r="27">
          <cell r="A27">
            <v>0</v>
          </cell>
          <cell r="B27" t="str">
            <v>IV</v>
          </cell>
        </row>
        <row r="28">
          <cell r="A28">
            <v>2008</v>
          </cell>
          <cell r="B28" t="str">
            <v>I</v>
          </cell>
        </row>
        <row r="29">
          <cell r="A29">
            <v>0</v>
          </cell>
          <cell r="B29" t="str">
            <v>II</v>
          </cell>
        </row>
        <row r="30">
          <cell r="A30">
            <v>0</v>
          </cell>
          <cell r="B30" t="str">
            <v>III</v>
          </cell>
        </row>
        <row r="31">
          <cell r="A31">
            <v>0</v>
          </cell>
          <cell r="B31" t="str">
            <v>IV</v>
          </cell>
        </row>
        <row r="32">
          <cell r="A32">
            <v>2009</v>
          </cell>
          <cell r="B32" t="str">
            <v>I</v>
          </cell>
        </row>
        <row r="33">
          <cell r="A33">
            <v>0</v>
          </cell>
          <cell r="B33" t="str">
            <v>II</v>
          </cell>
        </row>
        <row r="34">
          <cell r="A34">
            <v>0</v>
          </cell>
          <cell r="B34" t="str">
            <v>III</v>
          </cell>
        </row>
        <row r="35">
          <cell r="A35">
            <v>0</v>
          </cell>
          <cell r="B35" t="str">
            <v>IV</v>
          </cell>
        </row>
        <row r="36">
          <cell r="A36">
            <v>2010</v>
          </cell>
          <cell r="B36" t="str">
            <v>I</v>
          </cell>
        </row>
        <row r="37">
          <cell r="A37">
            <v>0</v>
          </cell>
          <cell r="B37" t="str">
            <v>II</v>
          </cell>
        </row>
        <row r="38">
          <cell r="A38">
            <v>0</v>
          </cell>
          <cell r="B38" t="str">
            <v>III</v>
          </cell>
        </row>
        <row r="39">
          <cell r="A39">
            <v>0</v>
          </cell>
          <cell r="B39" t="str">
            <v>IV</v>
          </cell>
        </row>
        <row r="40">
          <cell r="A40">
            <v>2011</v>
          </cell>
          <cell r="B40" t="str">
            <v>I</v>
          </cell>
        </row>
        <row r="41">
          <cell r="A41">
            <v>0</v>
          </cell>
          <cell r="B41" t="str">
            <v>II</v>
          </cell>
        </row>
        <row r="42">
          <cell r="A42">
            <v>0</v>
          </cell>
          <cell r="B42" t="str">
            <v>III</v>
          </cell>
        </row>
        <row r="43">
          <cell r="A43">
            <v>0</v>
          </cell>
          <cell r="B43" t="str">
            <v>IV</v>
          </cell>
        </row>
        <row r="44">
          <cell r="A44">
            <v>2012</v>
          </cell>
          <cell r="B44" t="str">
            <v>I</v>
          </cell>
        </row>
        <row r="45">
          <cell r="A45">
            <v>0</v>
          </cell>
          <cell r="B45" t="str">
            <v>II</v>
          </cell>
        </row>
        <row r="46">
          <cell r="A46">
            <v>0</v>
          </cell>
          <cell r="B46" t="str">
            <v>III</v>
          </cell>
        </row>
        <row r="47">
          <cell r="A47">
            <v>0</v>
          </cell>
          <cell r="B47" t="str">
            <v>IV</v>
          </cell>
        </row>
        <row r="48">
          <cell r="A48">
            <v>2013</v>
          </cell>
          <cell r="B48" t="str">
            <v>I</v>
          </cell>
        </row>
        <row r="49">
          <cell r="A49">
            <v>0</v>
          </cell>
          <cell r="B49" t="str">
            <v>II</v>
          </cell>
        </row>
        <row r="50">
          <cell r="A50">
            <v>0</v>
          </cell>
          <cell r="B50" t="str">
            <v>III</v>
          </cell>
        </row>
        <row r="51">
          <cell r="A51">
            <v>0</v>
          </cell>
          <cell r="B51" t="str">
            <v>IV</v>
          </cell>
        </row>
        <row r="52">
          <cell r="A52">
            <v>2014</v>
          </cell>
          <cell r="B52" t="str">
            <v>I</v>
          </cell>
        </row>
        <row r="53">
          <cell r="A53">
            <v>0</v>
          </cell>
          <cell r="B53" t="str">
            <v>II</v>
          </cell>
        </row>
        <row r="54">
          <cell r="A54">
            <v>0</v>
          </cell>
          <cell r="B54" t="str">
            <v>III</v>
          </cell>
        </row>
        <row r="55">
          <cell r="A55">
            <v>0</v>
          </cell>
          <cell r="B55" t="str">
            <v>IV</v>
          </cell>
        </row>
        <row r="56">
          <cell r="A56">
            <v>2015</v>
          </cell>
          <cell r="B56" t="str">
            <v>I</v>
          </cell>
        </row>
        <row r="57">
          <cell r="A57">
            <v>0</v>
          </cell>
          <cell r="B57" t="str">
            <v>II</v>
          </cell>
        </row>
        <row r="58">
          <cell r="A58">
            <v>0</v>
          </cell>
          <cell r="B58" t="str">
            <v>III</v>
          </cell>
        </row>
        <row r="59">
          <cell r="A59">
            <v>0</v>
          </cell>
          <cell r="B59" t="str">
            <v>IV</v>
          </cell>
        </row>
        <row r="60">
          <cell r="A60">
            <v>2016</v>
          </cell>
          <cell r="B60" t="str">
            <v>I</v>
          </cell>
        </row>
        <row r="61">
          <cell r="A61">
            <v>0</v>
          </cell>
          <cell r="B61" t="str">
            <v>II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2:L78"/>
  <sheetViews>
    <sheetView showGridLines="0" tabSelected="1" view="pageBreakPreview" zoomScaleNormal="100" zoomScaleSheetLayoutView="100" workbookViewId="0">
      <selection activeCell="D24" sqref="D24"/>
    </sheetView>
  </sheetViews>
  <sheetFormatPr defaultRowHeight="15"/>
  <cols>
    <col min="1" max="2" width="9.140625" style="11"/>
    <col min="3" max="3" width="12.7109375" style="12" customWidth="1"/>
    <col min="4" max="4" width="11.28515625" style="11" bestFit="1" customWidth="1"/>
    <col min="5" max="5" width="10.85546875" style="11" bestFit="1" customWidth="1"/>
    <col min="6" max="7" width="9.140625" style="1"/>
    <col min="8" max="8" width="9.140625" style="1" customWidth="1"/>
    <col min="9" max="10" width="12.7109375" style="1" customWidth="1"/>
    <col min="11" max="11" width="12" style="1" customWidth="1"/>
    <col min="12" max="16384" width="9.140625" style="1"/>
  </cols>
  <sheetData>
    <row r="12" spans="1:12">
      <c r="A12" s="1"/>
      <c r="B12" s="1"/>
      <c r="C12" s="1"/>
      <c r="D12" s="1"/>
      <c r="E12" s="1"/>
    </row>
    <row r="13" spans="1:12" ht="42" customHeight="1">
      <c r="A13" s="1"/>
      <c r="B13" s="1"/>
      <c r="C13" s="1"/>
      <c r="D13" s="1"/>
      <c r="E13" s="1"/>
      <c r="I13" s="6"/>
      <c r="J13" s="5" t="s">
        <v>0</v>
      </c>
      <c r="K13" s="5" t="s">
        <v>1</v>
      </c>
      <c r="L13" s="5" t="s">
        <v>2</v>
      </c>
    </row>
    <row r="14" spans="1:12">
      <c r="A14" s="1"/>
      <c r="B14" s="1"/>
      <c r="C14" s="1"/>
      <c r="D14" s="1"/>
      <c r="E14" s="1"/>
      <c r="I14" s="7" t="s">
        <v>18</v>
      </c>
      <c r="J14" s="7">
        <v>12.454368031676445</v>
      </c>
      <c r="K14" s="8">
        <v>12.454355575644399</v>
      </c>
      <c r="L14" s="8">
        <f>+J14-K14</f>
        <v>1.2456032045804477E-5</v>
      </c>
    </row>
    <row r="15" spans="1:12">
      <c r="A15" s="1"/>
      <c r="B15" s="1"/>
      <c r="C15" s="1"/>
      <c r="D15" s="1"/>
      <c r="E15" s="1"/>
      <c r="I15" s="7" t="s">
        <v>3</v>
      </c>
      <c r="J15" s="7">
        <v>13.33267296012996</v>
      </c>
      <c r="K15" s="8">
        <v>13.332684535980301</v>
      </c>
      <c r="L15" s="8">
        <f t="shared" ref="L15:L78" si="0">+J15-K15</f>
        <v>-1.1575850340506122E-5</v>
      </c>
    </row>
    <row r="16" spans="1:12">
      <c r="A16" s="1"/>
      <c r="B16" s="1"/>
      <c r="C16" s="1"/>
      <c r="D16" s="1"/>
      <c r="E16" s="1"/>
      <c r="I16" s="7" t="s">
        <v>4</v>
      </c>
      <c r="J16" s="7">
        <v>13.892719425148922</v>
      </c>
      <c r="K16" s="8">
        <v>13.945772427922501</v>
      </c>
      <c r="L16" s="8">
        <f t="shared" si="0"/>
        <v>-5.3053002773578939E-2</v>
      </c>
    </row>
    <row r="17" spans="1:12">
      <c r="A17" s="1"/>
      <c r="B17" s="1"/>
      <c r="C17" s="1"/>
      <c r="D17" s="1"/>
      <c r="E17" s="1"/>
      <c r="I17" s="7" t="s">
        <v>5</v>
      </c>
      <c r="J17" s="7">
        <v>15.781997861382195</v>
      </c>
      <c r="K17" s="8">
        <v>15.446888372141901</v>
      </c>
      <c r="L17" s="8">
        <f t="shared" si="0"/>
        <v>0.33510948924029371</v>
      </c>
    </row>
    <row r="18" spans="1:12">
      <c r="A18" s="1"/>
      <c r="B18" s="1"/>
      <c r="C18" s="1"/>
      <c r="D18" s="1"/>
      <c r="E18" s="1"/>
      <c r="I18" s="7" t="s">
        <v>19</v>
      </c>
      <c r="J18" s="7">
        <v>17.732236851404849</v>
      </c>
      <c r="K18" s="8">
        <v>17.239819764681599</v>
      </c>
      <c r="L18" s="8">
        <f t="shared" si="0"/>
        <v>0.49241708672325046</v>
      </c>
    </row>
    <row r="19" spans="1:12">
      <c r="A19" s="1"/>
      <c r="B19" s="1"/>
      <c r="C19" s="1"/>
      <c r="D19" s="1"/>
      <c r="E19" s="1"/>
      <c r="I19" s="7" t="s">
        <v>3</v>
      </c>
      <c r="J19" s="7">
        <v>18.087275146629079</v>
      </c>
      <c r="K19" s="8">
        <v>18.303016590940601</v>
      </c>
      <c r="L19" s="8">
        <f t="shared" si="0"/>
        <v>-0.2157414443115222</v>
      </c>
    </row>
    <row r="20" spans="1:12">
      <c r="A20" s="1"/>
      <c r="B20" s="1"/>
      <c r="C20" s="1"/>
      <c r="D20" s="1"/>
      <c r="E20" s="1"/>
      <c r="I20" s="7" t="s">
        <v>4</v>
      </c>
      <c r="J20" s="7">
        <v>18.524737268292842</v>
      </c>
      <c r="K20" s="8">
        <v>19.0679854048477</v>
      </c>
      <c r="L20" s="8">
        <f t="shared" si="0"/>
        <v>-0.54324813655485826</v>
      </c>
    </row>
    <row r="21" spans="1:12">
      <c r="A21" s="1"/>
      <c r="B21" s="1"/>
      <c r="C21" s="1"/>
      <c r="D21" s="1"/>
      <c r="E21" s="1"/>
      <c r="I21" s="7" t="s">
        <v>5</v>
      </c>
      <c r="J21" s="7">
        <v>19.61142151702629</v>
      </c>
      <c r="K21" s="8">
        <v>19.951909969911299</v>
      </c>
      <c r="L21" s="8">
        <f t="shared" si="0"/>
        <v>-0.34048845288500829</v>
      </c>
    </row>
    <row r="22" spans="1:12">
      <c r="A22" s="1"/>
      <c r="B22" s="1"/>
      <c r="C22" s="14"/>
      <c r="D22" s="1"/>
      <c r="E22" s="1"/>
      <c r="I22" s="9" t="s">
        <v>20</v>
      </c>
      <c r="J22" s="9">
        <v>20.448889067593537</v>
      </c>
      <c r="K22" s="10">
        <v>20.810713881721799</v>
      </c>
      <c r="L22" s="8">
        <f t="shared" si="0"/>
        <v>-0.36182481412826206</v>
      </c>
    </row>
    <row r="23" spans="1:12">
      <c r="A23" s="1"/>
      <c r="B23" s="1"/>
      <c r="C23" s="1"/>
      <c r="D23" s="1"/>
      <c r="E23" s="1"/>
      <c r="I23" s="7" t="s">
        <v>3</v>
      </c>
      <c r="J23" s="7">
        <v>20.905964734165934</v>
      </c>
      <c r="K23" s="8">
        <v>21.5241502347079</v>
      </c>
      <c r="L23" s="8">
        <f t="shared" si="0"/>
        <v>-0.61818550054196564</v>
      </c>
    </row>
    <row r="24" spans="1:12">
      <c r="A24" s="1"/>
      <c r="B24" s="1"/>
      <c r="C24" s="1"/>
      <c r="D24" s="1"/>
      <c r="E24" s="1"/>
      <c r="I24" s="7" t="s">
        <v>4</v>
      </c>
      <c r="J24" s="7">
        <v>22.229586480736284</v>
      </c>
      <c r="K24" s="8">
        <v>22.422371444216601</v>
      </c>
      <c r="L24" s="8">
        <f t="shared" si="0"/>
        <v>-0.19278496348031737</v>
      </c>
    </row>
    <row r="25" spans="1:12">
      <c r="A25" s="1"/>
      <c r="B25" s="1"/>
      <c r="C25" s="1"/>
      <c r="D25" s="1"/>
      <c r="E25" s="1"/>
      <c r="I25" s="7" t="s">
        <v>5</v>
      </c>
      <c r="J25" s="7">
        <v>23.358424821891731</v>
      </c>
      <c r="K25" s="8">
        <v>23.386125565520501</v>
      </c>
      <c r="L25" s="8">
        <f t="shared" si="0"/>
        <v>-2.7700743628770397E-2</v>
      </c>
    </row>
    <row r="26" spans="1:12">
      <c r="A26" s="1"/>
      <c r="B26" s="1"/>
      <c r="C26" s="1"/>
      <c r="D26" s="1"/>
      <c r="E26" s="1"/>
      <c r="I26" s="7" t="s">
        <v>21</v>
      </c>
      <c r="J26" s="7">
        <v>24.489852097522867</v>
      </c>
      <c r="K26" s="8">
        <v>24.3956443383188</v>
      </c>
      <c r="L26" s="8">
        <f t="shared" si="0"/>
        <v>9.4207759204067543E-2</v>
      </c>
    </row>
    <row r="27" spans="1:12">
      <c r="A27" s="1"/>
      <c r="B27" s="1"/>
      <c r="C27" s="1"/>
      <c r="D27" s="1"/>
      <c r="E27" s="1"/>
      <c r="I27" s="7" t="s">
        <v>3</v>
      </c>
      <c r="J27" s="7">
        <v>25.95577533216008</v>
      </c>
      <c r="K27" s="8">
        <v>25.523444125830501</v>
      </c>
      <c r="L27" s="8">
        <f t="shared" si="0"/>
        <v>0.43233120632957878</v>
      </c>
    </row>
    <row r="28" spans="1:12">
      <c r="A28" s="1"/>
      <c r="B28" s="1"/>
      <c r="C28" s="1"/>
      <c r="D28" s="1"/>
      <c r="E28" s="1"/>
      <c r="I28" s="7" t="s">
        <v>4</v>
      </c>
      <c r="J28" s="7">
        <v>27.424089231480451</v>
      </c>
      <c r="K28" s="8">
        <v>26.737171060436999</v>
      </c>
      <c r="L28" s="8">
        <f t="shared" si="0"/>
        <v>0.68691817104345176</v>
      </c>
    </row>
    <row r="29" spans="1:12">
      <c r="A29" s="1"/>
      <c r="B29" s="1"/>
      <c r="C29" s="1"/>
      <c r="D29" s="1"/>
      <c r="E29" s="1"/>
      <c r="I29" s="7" t="s">
        <v>5</v>
      </c>
      <c r="J29" s="7">
        <v>29.971694494025868</v>
      </c>
      <c r="K29" s="8">
        <v>28.260113230806301</v>
      </c>
      <c r="L29" s="8">
        <f t="shared" si="0"/>
        <v>1.7115812632195677</v>
      </c>
    </row>
    <row r="30" spans="1:12">
      <c r="A30" s="1"/>
      <c r="B30" s="1"/>
      <c r="C30" s="1"/>
      <c r="D30" s="1"/>
      <c r="E30" s="1"/>
      <c r="I30" s="7" t="s">
        <v>22</v>
      </c>
      <c r="J30" s="7">
        <v>33.563039796339353</v>
      </c>
      <c r="K30" s="8">
        <v>30.240619568961002</v>
      </c>
      <c r="L30" s="8">
        <f t="shared" si="0"/>
        <v>3.3224202273783519</v>
      </c>
    </row>
    <row r="31" spans="1:12">
      <c r="A31" s="1"/>
      <c r="B31" s="1"/>
      <c r="C31" s="1"/>
      <c r="D31" s="1"/>
      <c r="E31" s="1"/>
      <c r="I31" s="7" t="s">
        <v>3</v>
      </c>
      <c r="J31" s="7">
        <v>34.64055743721449</v>
      </c>
      <c r="K31" s="8">
        <v>32.055811935753198</v>
      </c>
      <c r="L31" s="8">
        <f t="shared" si="0"/>
        <v>2.5847455014612919</v>
      </c>
    </row>
    <row r="32" spans="1:12">
      <c r="A32" s="1"/>
      <c r="B32" s="1"/>
      <c r="C32" s="1"/>
      <c r="D32" s="1"/>
      <c r="E32" s="1"/>
      <c r="I32" s="7" t="s">
        <v>4</v>
      </c>
      <c r="J32" s="7">
        <v>37.301675984003062</v>
      </c>
      <c r="K32" s="8">
        <v>34.049593968761101</v>
      </c>
      <c r="L32" s="8">
        <f t="shared" si="0"/>
        <v>3.2520820152419603</v>
      </c>
    </row>
    <row r="33" spans="1:12">
      <c r="A33" s="1"/>
      <c r="B33" s="1"/>
      <c r="C33" s="1"/>
      <c r="D33" s="1"/>
      <c r="E33" s="1"/>
      <c r="I33" s="7" t="s">
        <v>5</v>
      </c>
      <c r="J33" s="7">
        <v>40.625786970056808</v>
      </c>
      <c r="K33" s="8">
        <v>36.306326083783397</v>
      </c>
      <c r="L33" s="8">
        <f t="shared" si="0"/>
        <v>4.3194608862734114</v>
      </c>
    </row>
    <row r="34" spans="1:12">
      <c r="A34" s="1"/>
      <c r="B34" s="1"/>
      <c r="C34" s="1"/>
      <c r="D34" s="1"/>
      <c r="E34" s="1"/>
      <c r="I34" s="7" t="s">
        <v>23</v>
      </c>
      <c r="J34" s="7">
        <v>42.541937247253408</v>
      </c>
      <c r="K34" s="8">
        <v>38.521562897150098</v>
      </c>
      <c r="L34" s="8">
        <f t="shared" si="0"/>
        <v>4.0203743501033102</v>
      </c>
    </row>
    <row r="35" spans="1:12">
      <c r="A35" s="1"/>
      <c r="B35" s="1"/>
      <c r="C35" s="1"/>
      <c r="D35" s="1"/>
      <c r="E35" s="1"/>
      <c r="I35" s="7" t="s">
        <v>3</v>
      </c>
      <c r="J35" s="7">
        <v>45.4018271573769</v>
      </c>
      <c r="K35" s="8">
        <v>40.8627053246827</v>
      </c>
      <c r="L35" s="8">
        <f t="shared" si="0"/>
        <v>4.5391218326941996</v>
      </c>
    </row>
    <row r="36" spans="1:12">
      <c r="A36" s="1"/>
      <c r="B36" s="1"/>
      <c r="C36" s="1"/>
      <c r="D36" s="1"/>
      <c r="E36" s="1"/>
      <c r="I36" s="7" t="s">
        <v>4</v>
      </c>
      <c r="J36" s="7">
        <v>51.386558756834802</v>
      </c>
      <c r="K36" s="8">
        <v>43.815585970052503</v>
      </c>
      <c r="L36" s="8">
        <f t="shared" si="0"/>
        <v>7.5709727867822991</v>
      </c>
    </row>
    <row r="37" spans="1:12">
      <c r="A37" s="1"/>
      <c r="B37" s="1"/>
      <c r="C37" s="1"/>
      <c r="D37" s="1"/>
      <c r="E37" s="1"/>
      <c r="I37" s="7" t="s">
        <v>5</v>
      </c>
      <c r="J37" s="7">
        <v>55.442017716906122</v>
      </c>
      <c r="K37" s="8">
        <v>46.967462509033503</v>
      </c>
      <c r="L37" s="8">
        <f t="shared" si="0"/>
        <v>8.4745552078726192</v>
      </c>
    </row>
    <row r="38" spans="1:12">
      <c r="A38" s="1"/>
      <c r="B38" s="1"/>
      <c r="C38" s="1"/>
      <c r="D38" s="1"/>
      <c r="E38" s="1"/>
      <c r="I38" s="7" t="s">
        <v>24</v>
      </c>
      <c r="J38" s="7">
        <v>60.216874098494429</v>
      </c>
      <c r="K38" s="8">
        <v>50.391491125383801</v>
      </c>
      <c r="L38" s="8">
        <f t="shared" si="0"/>
        <v>9.8253829731106279</v>
      </c>
    </row>
    <row r="39" spans="1:12">
      <c r="A39" s="1"/>
      <c r="B39" s="1"/>
      <c r="C39" s="1"/>
      <c r="D39" s="1"/>
      <c r="E39" s="1"/>
      <c r="I39" s="7" t="s">
        <v>3</v>
      </c>
      <c r="J39" s="7">
        <v>63.520158929058198</v>
      </c>
      <c r="K39" s="8">
        <v>53.827061904220898</v>
      </c>
      <c r="L39" s="8">
        <f t="shared" si="0"/>
        <v>9.6930970248373001</v>
      </c>
    </row>
    <row r="40" spans="1:12">
      <c r="A40" s="1"/>
      <c r="B40" s="1"/>
      <c r="C40" s="1"/>
      <c r="D40" s="1"/>
      <c r="E40" s="1"/>
      <c r="I40" s="7" t="s">
        <v>4</v>
      </c>
      <c r="J40" s="7">
        <v>68.256742705705847</v>
      </c>
      <c r="K40" s="8">
        <v>57.472401828987003</v>
      </c>
      <c r="L40" s="8">
        <f t="shared" si="0"/>
        <v>10.784340876718844</v>
      </c>
    </row>
    <row r="41" spans="1:12">
      <c r="A41" s="1"/>
      <c r="B41" s="1"/>
      <c r="C41" s="1"/>
      <c r="D41" s="1"/>
      <c r="E41" s="1"/>
      <c r="I41" s="7" t="s">
        <v>5</v>
      </c>
      <c r="J41" s="7">
        <v>73.523412844932452</v>
      </c>
      <c r="K41" s="8">
        <v>61.366095609747603</v>
      </c>
      <c r="L41" s="8">
        <f t="shared" si="0"/>
        <v>12.157317235184848</v>
      </c>
    </row>
    <row r="42" spans="1:12">
      <c r="A42" s="1"/>
      <c r="B42" s="1"/>
      <c r="C42" s="1"/>
      <c r="D42" s="1"/>
      <c r="E42" s="1"/>
      <c r="I42" s="7" t="s">
        <v>25</v>
      </c>
      <c r="J42" s="7">
        <v>75.293002516812464</v>
      </c>
      <c r="K42" s="8">
        <v>65.0101657568175</v>
      </c>
      <c r="L42" s="8">
        <f t="shared" si="0"/>
        <v>10.282836759994964</v>
      </c>
    </row>
    <row r="43" spans="1:12">
      <c r="A43" s="1"/>
      <c r="B43" s="1"/>
      <c r="C43" s="1"/>
      <c r="D43" s="1"/>
      <c r="E43" s="1"/>
      <c r="I43" s="7" t="s">
        <v>3</v>
      </c>
      <c r="J43" s="7">
        <v>75.828484787034583</v>
      </c>
      <c r="K43" s="8">
        <v>68.281885403158896</v>
      </c>
      <c r="L43" s="8">
        <f t="shared" si="0"/>
        <v>7.5465993838756873</v>
      </c>
    </row>
    <row r="44" spans="1:12">
      <c r="A44" s="1"/>
      <c r="B44" s="1"/>
      <c r="C44" s="1"/>
      <c r="D44" s="1"/>
      <c r="E44" s="1"/>
      <c r="I44" s="7" t="s">
        <v>4</v>
      </c>
      <c r="J44" s="7">
        <v>74.334805763934384</v>
      </c>
      <c r="K44" s="8">
        <v>70.981208136606597</v>
      </c>
      <c r="L44" s="8">
        <f t="shared" si="0"/>
        <v>3.3535976273277868</v>
      </c>
    </row>
    <row r="45" spans="1:12">
      <c r="A45" s="1"/>
      <c r="B45" s="1"/>
      <c r="C45" s="1"/>
      <c r="D45" s="1"/>
      <c r="E45" s="1"/>
      <c r="I45" s="7" t="s">
        <v>5</v>
      </c>
      <c r="J45" s="7">
        <v>73.728876687909718</v>
      </c>
      <c r="K45" s="8">
        <v>73.290951161855602</v>
      </c>
      <c r="L45" s="8">
        <f t="shared" si="0"/>
        <v>0.43792552605411572</v>
      </c>
    </row>
    <row r="46" spans="1:12">
      <c r="A46" s="1"/>
      <c r="B46" s="1"/>
      <c r="C46" s="1"/>
      <c r="D46" s="1"/>
      <c r="E46" s="1"/>
      <c r="I46" s="7" t="s">
        <v>26</v>
      </c>
      <c r="J46" s="7">
        <v>74.598072663777913</v>
      </c>
      <c r="K46" s="8">
        <v>75.433614213690603</v>
      </c>
      <c r="L46" s="8">
        <f t="shared" si="0"/>
        <v>-0.83554154991269058</v>
      </c>
    </row>
    <row r="47" spans="1:12">
      <c r="A47" s="1"/>
      <c r="B47" s="1"/>
      <c r="C47" s="1"/>
      <c r="D47" s="1"/>
      <c r="E47" s="1"/>
      <c r="I47" s="7" t="s">
        <v>3</v>
      </c>
      <c r="J47" s="7">
        <v>74.60389242395361</v>
      </c>
      <c r="K47" s="8">
        <v>77.332394187032193</v>
      </c>
      <c r="L47" s="8">
        <f t="shared" si="0"/>
        <v>-2.7285017630785831</v>
      </c>
    </row>
    <row r="48" spans="1:12">
      <c r="A48" s="1"/>
      <c r="B48" s="1"/>
      <c r="C48" s="1"/>
      <c r="D48" s="1"/>
      <c r="E48" s="1"/>
      <c r="I48" s="7" t="s">
        <v>4</v>
      </c>
      <c r="J48" s="7">
        <v>75.5518763472666</v>
      </c>
      <c r="K48" s="8">
        <v>79.121292718541099</v>
      </c>
      <c r="L48" s="8">
        <f t="shared" si="0"/>
        <v>-3.5694163712744995</v>
      </c>
    </row>
    <row r="49" spans="1:12">
      <c r="A49" s="1"/>
      <c r="B49" s="1"/>
      <c r="C49" s="1"/>
      <c r="D49" s="1"/>
      <c r="E49" s="1"/>
      <c r="I49" s="7" t="s">
        <v>5</v>
      </c>
      <c r="J49" s="7">
        <v>75.569761928061737</v>
      </c>
      <c r="K49" s="8">
        <v>80.713533505262802</v>
      </c>
      <c r="L49" s="8">
        <f t="shared" si="0"/>
        <v>-5.1437715772010648</v>
      </c>
    </row>
    <row r="50" spans="1:12">
      <c r="A50" s="1"/>
      <c r="B50" s="1"/>
      <c r="C50" s="1"/>
      <c r="D50" s="1"/>
      <c r="E50" s="1"/>
      <c r="I50" s="7" t="s">
        <v>27</v>
      </c>
      <c r="J50" s="7">
        <v>75.581937159452707</v>
      </c>
      <c r="K50" s="8">
        <v>82.131500540634505</v>
      </c>
      <c r="L50" s="8">
        <f t="shared" si="0"/>
        <v>-6.5495633811817981</v>
      </c>
    </row>
    <row r="51" spans="1:12">
      <c r="A51" s="1"/>
      <c r="B51" s="1"/>
      <c r="C51" s="1"/>
      <c r="D51" s="1"/>
      <c r="E51" s="1"/>
      <c r="I51" s="7" t="s">
        <v>3</v>
      </c>
      <c r="J51" s="7">
        <v>74.097967881769378</v>
      </c>
      <c r="K51" s="8">
        <v>83.241974944043506</v>
      </c>
      <c r="L51" s="8">
        <f t="shared" si="0"/>
        <v>-9.1440070622741274</v>
      </c>
    </row>
    <row r="52" spans="1:12">
      <c r="A52" s="1"/>
      <c r="B52" s="1"/>
      <c r="C52" s="1"/>
      <c r="D52" s="1"/>
      <c r="E52" s="1"/>
      <c r="I52" s="7" t="s">
        <v>4</v>
      </c>
      <c r="J52" s="7">
        <v>74.056825607233051</v>
      </c>
      <c r="K52" s="8">
        <v>84.223156947891098</v>
      </c>
      <c r="L52" s="8">
        <f t="shared" si="0"/>
        <v>-10.166331340658047</v>
      </c>
    </row>
    <row r="53" spans="1:12">
      <c r="A53" s="1"/>
      <c r="B53" s="1"/>
      <c r="C53" s="1"/>
      <c r="D53" s="1"/>
      <c r="E53" s="1"/>
      <c r="I53" s="7" t="s">
        <v>5</v>
      </c>
      <c r="J53" s="7">
        <v>75.074241007586721</v>
      </c>
      <c r="K53" s="8">
        <v>85.192566290563505</v>
      </c>
      <c r="L53" s="8">
        <f t="shared" si="0"/>
        <v>-10.118325282976784</v>
      </c>
    </row>
    <row r="54" spans="1:12">
      <c r="A54" s="1"/>
      <c r="B54" s="1"/>
      <c r="C54" s="1"/>
      <c r="D54" s="1"/>
      <c r="E54" s="1"/>
      <c r="I54" s="7" t="s">
        <v>28</v>
      </c>
      <c r="J54" s="7">
        <v>75.736806316544161</v>
      </c>
      <c r="K54" s="8">
        <v>86.117872715140706</v>
      </c>
      <c r="L54" s="8">
        <f t="shared" si="0"/>
        <v>-10.381066398596545</v>
      </c>
    </row>
    <row r="55" spans="1:12">
      <c r="A55" s="1"/>
      <c r="B55" s="1"/>
      <c r="C55" s="1"/>
      <c r="D55" s="1"/>
      <c r="E55" s="1"/>
      <c r="I55" s="7" t="s">
        <v>3</v>
      </c>
      <c r="J55" s="7">
        <v>77.166098733406699</v>
      </c>
      <c r="K55" s="8">
        <v>87.075489511110504</v>
      </c>
      <c r="L55" s="8">
        <f t="shared" si="0"/>
        <v>-9.9093907777038055</v>
      </c>
    </row>
    <row r="56" spans="1:12">
      <c r="A56" s="1"/>
      <c r="B56" s="1"/>
      <c r="C56" s="1"/>
      <c r="D56" s="1"/>
      <c r="E56" s="1"/>
      <c r="I56" s="7" t="s">
        <v>4</v>
      </c>
      <c r="J56" s="7">
        <v>76.71293939485831</v>
      </c>
      <c r="K56" s="8">
        <v>87.890265877471805</v>
      </c>
      <c r="L56" s="8">
        <f t="shared" si="0"/>
        <v>-11.177326482613495</v>
      </c>
    </row>
    <row r="57" spans="1:12">
      <c r="A57" s="1"/>
      <c r="B57" s="1"/>
      <c r="C57" s="1"/>
      <c r="D57" s="1"/>
      <c r="E57" s="1"/>
      <c r="I57" s="7" t="s">
        <v>5</v>
      </c>
      <c r="J57" s="7">
        <v>75.791432076298562</v>
      </c>
      <c r="K57" s="8">
        <v>88.5342256978292</v>
      </c>
      <c r="L57" s="8">
        <f t="shared" si="0"/>
        <v>-12.742793621530637</v>
      </c>
    </row>
    <row r="58" spans="1:12">
      <c r="A58" s="1"/>
      <c r="B58" s="1"/>
      <c r="C58" s="1"/>
      <c r="D58" s="1"/>
      <c r="E58" s="1"/>
      <c r="I58" s="7" t="s">
        <v>29</v>
      </c>
      <c r="J58" s="7">
        <v>73.943873642664244</v>
      </c>
      <c r="K58" s="8">
        <v>88.942292674598704</v>
      </c>
      <c r="L58" s="8">
        <f t="shared" si="0"/>
        <v>-14.998419031934461</v>
      </c>
    </row>
    <row r="59" spans="1:12">
      <c r="A59" s="1"/>
      <c r="B59" s="1"/>
      <c r="C59" s="1"/>
      <c r="D59" s="1"/>
      <c r="E59" s="1"/>
      <c r="I59" s="7" t="s">
        <v>3</v>
      </c>
      <c r="J59" s="7">
        <v>72.538842594907251</v>
      </c>
      <c r="K59" s="8">
        <v>89.174496940569895</v>
      </c>
      <c r="L59" s="8">
        <f t="shared" si="0"/>
        <v>-16.635654345662644</v>
      </c>
    </row>
    <row r="60" spans="1:12">
      <c r="A60" s="1"/>
      <c r="B60" s="1"/>
      <c r="C60" s="1"/>
      <c r="D60" s="1"/>
      <c r="E60" s="1"/>
      <c r="I60" s="7" t="s">
        <v>4</v>
      </c>
      <c r="J60" s="7">
        <v>71.815648954111438</v>
      </c>
      <c r="K60" s="8">
        <v>89.304523736831598</v>
      </c>
      <c r="L60" s="8">
        <f t="shared" si="0"/>
        <v>-17.48887478272016</v>
      </c>
    </row>
    <row r="61" spans="1:12">
      <c r="A61" s="1"/>
      <c r="B61" s="1"/>
      <c r="C61" s="1"/>
      <c r="D61" s="1"/>
      <c r="E61" s="1"/>
      <c r="I61" s="7" t="s">
        <v>5</v>
      </c>
      <c r="J61" s="7">
        <v>71.573284028488629</v>
      </c>
      <c r="K61" s="8">
        <v>89.381503777745095</v>
      </c>
      <c r="L61" s="8">
        <f t="shared" si="0"/>
        <v>-17.808219749256466</v>
      </c>
    </row>
    <row r="62" spans="1:12">
      <c r="A62" s="1"/>
      <c r="B62" s="1"/>
      <c r="C62" s="1"/>
      <c r="D62" s="1"/>
      <c r="E62" s="1"/>
      <c r="I62" s="7" t="s">
        <v>30</v>
      </c>
      <c r="J62" s="7">
        <v>70.89586855160924</v>
      </c>
      <c r="K62" s="8">
        <v>89.374693010241501</v>
      </c>
      <c r="L62" s="8">
        <f t="shared" si="0"/>
        <v>-18.478824458632261</v>
      </c>
    </row>
    <row r="63" spans="1:12">
      <c r="A63" s="1"/>
      <c r="B63" s="1"/>
      <c r="C63" s="1"/>
      <c r="D63" s="1"/>
      <c r="E63" s="1"/>
      <c r="I63" s="7" t="s">
        <v>3</v>
      </c>
      <c r="J63" s="7">
        <v>70.304040845166043</v>
      </c>
      <c r="K63" s="8">
        <v>89.298160071205501</v>
      </c>
      <c r="L63" s="8">
        <f t="shared" si="0"/>
        <v>-18.994119226039459</v>
      </c>
    </row>
    <row r="64" spans="1:12">
      <c r="A64" s="1"/>
      <c r="B64" s="1"/>
      <c r="C64" s="1"/>
      <c r="D64" s="1"/>
      <c r="E64" s="1"/>
      <c r="I64" s="7" t="s">
        <v>4</v>
      </c>
      <c r="J64" s="7">
        <v>70.450515016054823</v>
      </c>
      <c r="K64" s="8">
        <v>89.216051073809794</v>
      </c>
      <c r="L64" s="8">
        <f t="shared" si="0"/>
        <v>-18.765536057754971</v>
      </c>
    </row>
    <row r="65" spans="1:12">
      <c r="A65" s="1"/>
      <c r="B65" s="1"/>
      <c r="C65" s="1"/>
      <c r="D65" s="1"/>
      <c r="E65" s="1"/>
      <c r="I65" s="7" t="s">
        <v>5</v>
      </c>
      <c r="J65" s="7">
        <v>70.813187186907427</v>
      </c>
      <c r="K65" s="8">
        <v>89.145787845349005</v>
      </c>
      <c r="L65" s="8">
        <f t="shared" si="0"/>
        <v>-18.332600658441578</v>
      </c>
    </row>
    <row r="66" spans="1:12">
      <c r="A66" s="1"/>
      <c r="B66" s="1"/>
      <c r="C66" s="1"/>
      <c r="D66" s="1"/>
      <c r="E66" s="1"/>
      <c r="I66" s="7" t="s">
        <v>31</v>
      </c>
      <c r="J66" s="7">
        <v>70.079092521945199</v>
      </c>
      <c r="K66" s="8">
        <v>89.002754074451701</v>
      </c>
      <c r="L66" s="8">
        <f t="shared" si="0"/>
        <v>-18.923661552506502</v>
      </c>
    </row>
    <row r="67" spans="1:12">
      <c r="A67" s="1"/>
      <c r="B67" s="1"/>
      <c r="C67" s="1"/>
      <c r="D67" s="1"/>
      <c r="E67" s="1"/>
      <c r="I67" s="7" t="s">
        <v>3</v>
      </c>
      <c r="J67" s="7">
        <v>71.012603472624519</v>
      </c>
      <c r="K67" s="8">
        <v>88.918219376458396</v>
      </c>
      <c r="L67" s="8">
        <f t="shared" si="0"/>
        <v>-17.905615903833876</v>
      </c>
    </row>
    <row r="68" spans="1:12">
      <c r="A68" s="1"/>
      <c r="B68" s="1"/>
      <c r="C68" s="1"/>
      <c r="D68" s="1"/>
      <c r="E68" s="1"/>
      <c r="I68" s="7" t="s">
        <v>4</v>
      </c>
      <c r="J68" s="7">
        <v>71.165472925269512</v>
      </c>
      <c r="K68" s="8">
        <v>88.830038430967704</v>
      </c>
      <c r="L68" s="8">
        <f t="shared" si="0"/>
        <v>-17.664565505698192</v>
      </c>
    </row>
    <row r="69" spans="1:12">
      <c r="A69" s="1"/>
      <c r="B69" s="1"/>
      <c r="C69" s="1"/>
      <c r="D69" s="1"/>
      <c r="E69" s="1"/>
      <c r="I69" s="7" t="s">
        <v>5</v>
      </c>
      <c r="J69" s="7">
        <v>71.305961662807206</v>
      </c>
      <c r="K69" s="8">
        <v>88.737686338462893</v>
      </c>
      <c r="L69" s="8">
        <f t="shared" si="0"/>
        <v>-17.431724675655687</v>
      </c>
    </row>
    <row r="70" spans="1:12">
      <c r="A70" s="1"/>
      <c r="B70" s="1"/>
      <c r="C70" s="1"/>
      <c r="D70" s="1"/>
      <c r="E70" s="1"/>
      <c r="I70" s="7" t="s">
        <v>32</v>
      </c>
      <c r="J70" s="7">
        <v>72.164658033015357</v>
      </c>
      <c r="K70" s="8">
        <v>88.693410372242894</v>
      </c>
      <c r="L70" s="8">
        <f t="shared" si="0"/>
        <v>-16.528752339227538</v>
      </c>
    </row>
    <row r="71" spans="1:12">
      <c r="A71" s="1"/>
      <c r="B71" s="1"/>
      <c r="C71" s="1"/>
      <c r="D71" s="1"/>
      <c r="E71" s="1"/>
      <c r="I71" s="7" t="s">
        <v>3</v>
      </c>
      <c r="J71" s="7">
        <v>70.70943106835486</v>
      </c>
      <c r="K71" s="8">
        <v>88.529134963043504</v>
      </c>
      <c r="L71" s="8">
        <f t="shared" si="0"/>
        <v>-17.819703894688644</v>
      </c>
    </row>
    <row r="72" spans="1:12">
      <c r="A72" s="1"/>
      <c r="B72" s="1"/>
      <c r="C72" s="1"/>
      <c r="D72" s="1"/>
      <c r="E72" s="1"/>
      <c r="I72" s="7" t="s">
        <v>4</v>
      </c>
      <c r="J72" s="7">
        <v>71.706027045863152</v>
      </c>
      <c r="K72" s="8">
        <v>88.425513925810506</v>
      </c>
      <c r="L72" s="8">
        <f t="shared" si="0"/>
        <v>-16.719486879947354</v>
      </c>
    </row>
    <row r="73" spans="1:12">
      <c r="A73" s="1"/>
      <c r="B73" s="1"/>
      <c r="C73" s="1"/>
      <c r="D73" s="1"/>
      <c r="E73" s="1"/>
      <c r="I73" s="7" t="s">
        <v>5</v>
      </c>
      <c r="J73" s="7">
        <v>72.590190098572037</v>
      </c>
      <c r="K73" s="8">
        <v>88.370809469524602</v>
      </c>
      <c r="L73" s="8">
        <f t="shared" si="0"/>
        <v>-15.780619370952564</v>
      </c>
    </row>
    <row r="74" spans="1:12">
      <c r="A74" s="1"/>
      <c r="B74" s="1"/>
      <c r="C74" s="1"/>
      <c r="D74" s="1"/>
      <c r="E74" s="1"/>
      <c r="F74" s="2"/>
      <c r="G74" s="2"/>
      <c r="H74" s="2"/>
      <c r="I74" s="7" t="s">
        <v>33</v>
      </c>
      <c r="J74" s="7">
        <v>71.835731086920632</v>
      </c>
      <c r="K74" s="8">
        <v>88.249448378340006</v>
      </c>
      <c r="L74" s="8">
        <f t="shared" si="0"/>
        <v>-16.413717291419374</v>
      </c>
    </row>
    <row r="75" spans="1:12">
      <c r="A75" s="1"/>
      <c r="B75" s="1"/>
      <c r="C75" s="1"/>
      <c r="D75" s="1"/>
      <c r="E75" s="1"/>
      <c r="I75" s="7" t="s">
        <v>3</v>
      </c>
      <c r="J75" s="7">
        <v>71.853482573669737</v>
      </c>
      <c r="K75" s="8">
        <v>88.118122844982494</v>
      </c>
      <c r="L75" s="8">
        <f t="shared" si="0"/>
        <v>-16.264640271312757</v>
      </c>
    </row>
    <row r="76" spans="1:12">
      <c r="A76" s="1"/>
      <c r="B76" s="1"/>
      <c r="C76" s="1"/>
      <c r="D76" s="1"/>
      <c r="E76" s="1"/>
      <c r="I76" s="7" t="s">
        <v>4</v>
      </c>
      <c r="J76" s="7">
        <v>72.547319260792833</v>
      </c>
      <c r="K76" s="8">
        <v>88.0228977411291</v>
      </c>
      <c r="L76" s="8">
        <f t="shared" si="0"/>
        <v>-15.475578480336267</v>
      </c>
    </row>
    <row r="77" spans="1:12">
      <c r="A77" s="1"/>
      <c r="B77" s="1"/>
      <c r="C77" s="1"/>
      <c r="D77" s="1"/>
      <c r="E77" s="1"/>
      <c r="I77" s="7" t="s">
        <v>5</v>
      </c>
      <c r="J77" s="7">
        <v>75.160413851672573</v>
      </c>
      <c r="K77" s="8">
        <v>88.089101503027706</v>
      </c>
      <c r="L77" s="8">
        <f t="shared" si="0"/>
        <v>-12.928687651355133</v>
      </c>
    </row>
    <row r="78" spans="1:12">
      <c r="I78" s="7" t="s">
        <v>34</v>
      </c>
      <c r="J78" s="7">
        <v>74.866051930567508</v>
      </c>
      <c r="K78" s="8">
        <v>88.1161763598476</v>
      </c>
      <c r="L78" s="8">
        <f t="shared" si="0"/>
        <v>-13.250124429280092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L77"/>
  <sheetViews>
    <sheetView showGridLines="0" view="pageBreakPreview" topLeftCell="A58" zoomScaleNormal="100" zoomScaleSheetLayoutView="100" workbookViewId="0">
      <selection activeCell="N17" sqref="N17"/>
    </sheetView>
  </sheetViews>
  <sheetFormatPr defaultRowHeight="15"/>
  <cols>
    <col min="1" max="2" width="9.140625" style="13"/>
    <col min="3" max="3" width="10.85546875" style="13" bestFit="1" customWidth="1"/>
    <col min="4" max="4" width="9.140625" style="13"/>
    <col min="5" max="5" width="11.7109375" style="13" customWidth="1"/>
    <col min="6" max="6" width="9.140625" style="13"/>
    <col min="7" max="7" width="9.140625" style="1"/>
    <col min="8" max="8" width="7.5703125" style="1" customWidth="1"/>
    <col min="9" max="16384" width="9.140625" style="1"/>
  </cols>
  <sheetData>
    <row r="6" spans="1:12" ht="16.5" customHeight="1"/>
    <row r="12" spans="1:12" ht="33.75">
      <c r="A12" s="1"/>
      <c r="B12" s="1"/>
      <c r="C12" s="1"/>
      <c r="D12" s="1"/>
      <c r="E12" s="1"/>
      <c r="F12" s="1"/>
      <c r="H12" s="2"/>
      <c r="I12" s="6"/>
      <c r="J12" s="6" t="s">
        <v>35</v>
      </c>
      <c r="K12" s="5" t="s">
        <v>15</v>
      </c>
      <c r="L12" s="5" t="s">
        <v>169</v>
      </c>
    </row>
    <row r="13" spans="1:12" ht="27" customHeight="1">
      <c r="A13" s="1"/>
      <c r="B13" s="1"/>
      <c r="C13" s="1"/>
      <c r="D13" s="1"/>
      <c r="E13" s="1"/>
      <c r="F13" s="1"/>
      <c r="H13" s="2"/>
      <c r="I13" s="7" t="s">
        <v>18</v>
      </c>
      <c r="J13" s="7">
        <v>1.2456032045804477E-5</v>
      </c>
      <c r="K13" s="8">
        <f>IF(J13&gt;2,ROUND(MIN(J13*(2.5/8)-5/8,2.5),0.25),0)</f>
        <v>0</v>
      </c>
      <c r="L13" s="8">
        <f>IF(J13&gt;2,CEILING(MIN(J13*(2.5/8)-5/8,2.5),0.25),0)</f>
        <v>0</v>
      </c>
    </row>
    <row r="14" spans="1:12">
      <c r="A14" s="1"/>
      <c r="B14" s="1"/>
      <c r="C14" s="1"/>
      <c r="D14" s="1"/>
      <c r="E14" s="1"/>
      <c r="F14" s="1"/>
      <c r="H14" s="2"/>
      <c r="I14" s="7" t="s">
        <v>3</v>
      </c>
      <c r="J14" s="7">
        <v>-1.1575850340506122E-5</v>
      </c>
      <c r="K14" s="8">
        <f t="shared" ref="K14:K77" si="0">IF(J14&gt;2,MIN(J14*(2.5/8)-5/8,2.5),0)</f>
        <v>0</v>
      </c>
      <c r="L14" s="8">
        <f t="shared" ref="L14:L77" si="1">IF(J14&gt;2,CEILING(MIN(J14*(2.5/8)-5/8,2.5),0.25),0)</f>
        <v>0</v>
      </c>
    </row>
    <row r="15" spans="1:12">
      <c r="A15" s="1"/>
      <c r="B15" s="1"/>
      <c r="C15" s="1"/>
      <c r="D15" s="1"/>
      <c r="E15" s="1"/>
      <c r="F15" s="1"/>
      <c r="H15" s="2"/>
      <c r="I15" s="7" t="s">
        <v>4</v>
      </c>
      <c r="J15" s="7">
        <v>-5.3053002773578939E-2</v>
      </c>
      <c r="K15" s="8">
        <f t="shared" si="0"/>
        <v>0</v>
      </c>
      <c r="L15" s="8">
        <f t="shared" si="1"/>
        <v>0</v>
      </c>
    </row>
    <row r="16" spans="1:12">
      <c r="A16" s="1"/>
      <c r="B16" s="1"/>
      <c r="C16" s="1"/>
      <c r="D16" s="1"/>
      <c r="E16" s="1"/>
      <c r="F16" s="1"/>
      <c r="H16" s="2"/>
      <c r="I16" s="7" t="s">
        <v>5</v>
      </c>
      <c r="J16" s="7">
        <v>0.33510948924029371</v>
      </c>
      <c r="K16" s="8">
        <f t="shared" si="0"/>
        <v>0</v>
      </c>
      <c r="L16" s="8">
        <f t="shared" si="1"/>
        <v>0</v>
      </c>
    </row>
    <row r="17" spans="1:12">
      <c r="A17" s="1"/>
      <c r="B17" s="1"/>
      <c r="C17" s="1"/>
      <c r="D17" s="1"/>
      <c r="E17" s="1"/>
      <c r="F17" s="1"/>
      <c r="H17" s="2"/>
      <c r="I17" s="7" t="s">
        <v>19</v>
      </c>
      <c r="J17" s="7">
        <v>0.49241708672325046</v>
      </c>
      <c r="K17" s="8">
        <f t="shared" si="0"/>
        <v>0</v>
      </c>
      <c r="L17" s="8">
        <f t="shared" si="1"/>
        <v>0</v>
      </c>
    </row>
    <row r="18" spans="1:12">
      <c r="A18" s="1"/>
      <c r="B18" s="1"/>
      <c r="C18" s="1"/>
      <c r="D18" s="1"/>
      <c r="E18" s="1"/>
      <c r="F18" s="1"/>
      <c r="H18" s="2"/>
      <c r="I18" s="7" t="s">
        <v>3</v>
      </c>
      <c r="J18" s="7">
        <v>-0.2157414443115222</v>
      </c>
      <c r="K18" s="8">
        <f t="shared" si="0"/>
        <v>0</v>
      </c>
      <c r="L18" s="8">
        <f t="shared" si="1"/>
        <v>0</v>
      </c>
    </row>
    <row r="19" spans="1:12">
      <c r="A19" s="1"/>
      <c r="B19" s="1"/>
      <c r="C19" s="1"/>
      <c r="D19" s="1"/>
      <c r="E19" s="1"/>
      <c r="F19" s="1"/>
      <c r="H19" s="2"/>
      <c r="I19" s="7" t="s">
        <v>4</v>
      </c>
      <c r="J19" s="7">
        <v>-0.54324813655485826</v>
      </c>
      <c r="K19" s="8">
        <f t="shared" si="0"/>
        <v>0</v>
      </c>
      <c r="L19" s="8">
        <f t="shared" si="1"/>
        <v>0</v>
      </c>
    </row>
    <row r="20" spans="1:12">
      <c r="A20" s="1"/>
      <c r="B20" s="1"/>
      <c r="C20" s="1"/>
      <c r="D20" s="1"/>
      <c r="E20" s="1"/>
      <c r="F20" s="1"/>
      <c r="H20" s="2"/>
      <c r="I20" s="7" t="s">
        <v>5</v>
      </c>
      <c r="J20" s="7">
        <v>-0.34048845288500829</v>
      </c>
      <c r="K20" s="8">
        <f t="shared" si="0"/>
        <v>0</v>
      </c>
      <c r="L20" s="8">
        <f t="shared" si="1"/>
        <v>0</v>
      </c>
    </row>
    <row r="21" spans="1:12">
      <c r="A21" s="1"/>
      <c r="B21" s="1"/>
      <c r="C21" s="1"/>
      <c r="D21" s="1"/>
      <c r="E21" s="1"/>
      <c r="F21" s="1"/>
      <c r="H21" s="2"/>
      <c r="I21" s="9" t="s">
        <v>20</v>
      </c>
      <c r="J21" s="9">
        <v>-0.36182481412826206</v>
      </c>
      <c r="K21" s="10">
        <f t="shared" si="0"/>
        <v>0</v>
      </c>
      <c r="L21" s="8">
        <f t="shared" si="1"/>
        <v>0</v>
      </c>
    </row>
    <row r="22" spans="1:12">
      <c r="A22" s="1"/>
      <c r="B22" s="1"/>
      <c r="C22" s="1"/>
      <c r="D22" s="1"/>
      <c r="E22" s="1"/>
      <c r="F22" s="1"/>
      <c r="H22" s="2"/>
      <c r="I22" s="7" t="s">
        <v>3</v>
      </c>
      <c r="J22" s="7">
        <v>-0.61818550054196564</v>
      </c>
      <c r="K22" s="8">
        <f t="shared" si="0"/>
        <v>0</v>
      </c>
      <c r="L22" s="8">
        <f t="shared" si="1"/>
        <v>0</v>
      </c>
    </row>
    <row r="23" spans="1:12">
      <c r="A23" s="1"/>
      <c r="B23" s="14"/>
      <c r="C23" s="1"/>
      <c r="D23" s="1"/>
      <c r="E23" s="1"/>
      <c r="F23" s="1"/>
      <c r="H23" s="2"/>
      <c r="I23" s="7" t="s">
        <v>4</v>
      </c>
      <c r="J23" s="7">
        <v>-0.19278496348031737</v>
      </c>
      <c r="K23" s="8">
        <f t="shared" si="0"/>
        <v>0</v>
      </c>
      <c r="L23" s="8">
        <f t="shared" si="1"/>
        <v>0</v>
      </c>
    </row>
    <row r="24" spans="1:12">
      <c r="A24" s="1"/>
      <c r="B24" s="1"/>
      <c r="C24" s="1"/>
      <c r="D24" s="1"/>
      <c r="E24" s="1"/>
      <c r="F24" s="1"/>
      <c r="H24" s="2"/>
      <c r="I24" s="7" t="s">
        <v>5</v>
      </c>
      <c r="J24" s="7">
        <v>-2.7700743628770397E-2</v>
      </c>
      <c r="K24" s="8">
        <f t="shared" si="0"/>
        <v>0</v>
      </c>
      <c r="L24" s="8">
        <f t="shared" si="1"/>
        <v>0</v>
      </c>
    </row>
    <row r="25" spans="1:12">
      <c r="A25" s="1"/>
      <c r="B25" s="1"/>
      <c r="C25" s="1"/>
      <c r="D25" s="1"/>
      <c r="E25" s="1"/>
      <c r="F25" s="1"/>
      <c r="H25" s="2"/>
      <c r="I25" s="7" t="s">
        <v>21</v>
      </c>
      <c r="J25" s="7">
        <v>9.4207759204067543E-2</v>
      </c>
      <c r="K25" s="8">
        <f t="shared" si="0"/>
        <v>0</v>
      </c>
      <c r="L25" s="8">
        <f t="shared" si="1"/>
        <v>0</v>
      </c>
    </row>
    <row r="26" spans="1:12">
      <c r="A26" s="1"/>
      <c r="B26" s="1"/>
      <c r="C26" s="1"/>
      <c r="D26" s="1"/>
      <c r="E26" s="1"/>
      <c r="F26" s="1"/>
      <c r="H26" s="2"/>
      <c r="I26" s="7" t="s">
        <v>3</v>
      </c>
      <c r="J26" s="7">
        <v>0.43233120632957878</v>
      </c>
      <c r="K26" s="8">
        <f t="shared" si="0"/>
        <v>0</v>
      </c>
      <c r="L26" s="8">
        <f t="shared" si="1"/>
        <v>0</v>
      </c>
    </row>
    <row r="27" spans="1:12">
      <c r="A27" s="1"/>
      <c r="B27" s="1"/>
      <c r="C27" s="1"/>
      <c r="D27" s="1"/>
      <c r="E27" s="1"/>
      <c r="F27" s="1"/>
      <c r="H27" s="2"/>
      <c r="I27" s="7" t="s">
        <v>4</v>
      </c>
      <c r="J27" s="7">
        <v>0.68691817104345176</v>
      </c>
      <c r="K27" s="8">
        <f t="shared" si="0"/>
        <v>0</v>
      </c>
      <c r="L27" s="8">
        <f t="shared" si="1"/>
        <v>0</v>
      </c>
    </row>
    <row r="28" spans="1:12">
      <c r="A28" s="99"/>
      <c r="B28" s="11"/>
      <c r="C28" s="11"/>
      <c r="D28" s="11"/>
      <c r="G28" s="11"/>
      <c r="H28" s="2"/>
      <c r="I28" s="7" t="s">
        <v>5</v>
      </c>
      <c r="J28" s="7">
        <v>1.7115812632195677</v>
      </c>
      <c r="K28" s="8">
        <f t="shared" si="0"/>
        <v>0</v>
      </c>
      <c r="L28" s="8">
        <f t="shared" si="1"/>
        <v>0</v>
      </c>
    </row>
    <row r="29" spans="1:12">
      <c r="A29" s="99"/>
      <c r="B29" s="11"/>
      <c r="C29" s="11"/>
      <c r="D29" s="11"/>
      <c r="G29" s="11"/>
      <c r="H29" s="2"/>
      <c r="I29" s="7" t="s">
        <v>22</v>
      </c>
      <c r="J29" s="7">
        <v>3.3224202273783519</v>
      </c>
      <c r="K29" s="7">
        <f t="shared" si="0"/>
        <v>0.41325632105573495</v>
      </c>
      <c r="L29" s="8">
        <f t="shared" si="1"/>
        <v>0.5</v>
      </c>
    </row>
    <row r="30" spans="1:12">
      <c r="A30" s="1"/>
      <c r="B30" s="1"/>
      <c r="C30" s="1"/>
      <c r="D30" s="1"/>
      <c r="E30" s="1"/>
      <c r="F30" s="1"/>
      <c r="H30" s="2"/>
      <c r="I30" s="7" t="s">
        <v>3</v>
      </c>
      <c r="J30" s="7">
        <v>2.5847455014612919</v>
      </c>
      <c r="K30" s="7">
        <f t="shared" si="0"/>
        <v>0.18273296920665372</v>
      </c>
      <c r="L30" s="8">
        <f t="shared" si="1"/>
        <v>0.25</v>
      </c>
    </row>
    <row r="31" spans="1:12">
      <c r="A31" s="1"/>
      <c r="B31" s="1"/>
      <c r="C31" s="1"/>
      <c r="D31" s="1"/>
      <c r="E31" s="1"/>
      <c r="F31" s="1"/>
      <c r="H31" s="2"/>
      <c r="I31" s="7" t="s">
        <v>4</v>
      </c>
      <c r="J31" s="7">
        <v>3.2520820152419603</v>
      </c>
      <c r="K31" s="7">
        <f t="shared" si="0"/>
        <v>0.39127562976311259</v>
      </c>
      <c r="L31" s="8">
        <f t="shared" si="1"/>
        <v>0.5</v>
      </c>
    </row>
    <row r="32" spans="1:12">
      <c r="A32" s="1"/>
      <c r="B32" s="1"/>
      <c r="C32" s="1"/>
      <c r="D32" s="1"/>
      <c r="E32" s="1"/>
      <c r="F32" s="1"/>
      <c r="H32" s="2"/>
      <c r="I32" s="7" t="s">
        <v>5</v>
      </c>
      <c r="J32" s="7">
        <v>4.3194608862734114</v>
      </c>
      <c r="K32" s="7">
        <f t="shared" si="0"/>
        <v>0.72483152696044106</v>
      </c>
      <c r="L32" s="8">
        <f t="shared" si="1"/>
        <v>0.75</v>
      </c>
    </row>
    <row r="33" spans="1:12">
      <c r="A33" s="1"/>
      <c r="B33" s="1"/>
      <c r="C33" s="1"/>
      <c r="D33" s="1"/>
      <c r="E33" s="1"/>
      <c r="F33" s="1"/>
      <c r="H33" s="2"/>
      <c r="I33" s="7" t="s">
        <v>23</v>
      </c>
      <c r="J33" s="7">
        <v>4.0203743501033102</v>
      </c>
      <c r="K33" s="7">
        <f t="shared" si="0"/>
        <v>0.63136698440728445</v>
      </c>
      <c r="L33" s="8">
        <f t="shared" si="1"/>
        <v>0.75</v>
      </c>
    </row>
    <row r="34" spans="1:12">
      <c r="A34" s="1"/>
      <c r="B34" s="1"/>
      <c r="C34" s="1"/>
      <c r="D34" s="1"/>
      <c r="E34" s="1"/>
      <c r="F34" s="1"/>
      <c r="H34" s="2"/>
      <c r="I34" s="7" t="s">
        <v>3</v>
      </c>
      <c r="J34" s="7">
        <v>4.5391218326941996</v>
      </c>
      <c r="K34" s="7">
        <f t="shared" si="0"/>
        <v>0.79347557271693736</v>
      </c>
      <c r="L34" s="8">
        <f t="shared" si="1"/>
        <v>1</v>
      </c>
    </row>
    <row r="35" spans="1:12">
      <c r="A35" s="1"/>
      <c r="B35" s="1"/>
      <c r="C35" s="1"/>
      <c r="D35" s="1"/>
      <c r="E35" s="1"/>
      <c r="F35" s="1"/>
      <c r="H35" s="2"/>
      <c r="I35" s="7" t="s">
        <v>4</v>
      </c>
      <c r="J35" s="7">
        <v>7.5709727867822991</v>
      </c>
      <c r="K35" s="7">
        <f t="shared" si="0"/>
        <v>1.7409289958694685</v>
      </c>
      <c r="L35" s="8">
        <f t="shared" si="1"/>
        <v>1.75</v>
      </c>
    </row>
    <row r="36" spans="1:12">
      <c r="A36" s="1"/>
      <c r="B36" s="1"/>
      <c r="C36" s="1"/>
      <c r="D36" s="1"/>
      <c r="E36" s="1"/>
      <c r="F36" s="1"/>
      <c r="H36" s="2"/>
      <c r="I36" s="7" t="s">
        <v>5</v>
      </c>
      <c r="J36" s="7">
        <v>8.4745552078726192</v>
      </c>
      <c r="K36" s="7">
        <f t="shared" si="0"/>
        <v>2.0232985024601935</v>
      </c>
      <c r="L36" s="8">
        <f t="shared" si="1"/>
        <v>2.25</v>
      </c>
    </row>
    <row r="37" spans="1:12">
      <c r="A37" s="1"/>
      <c r="B37" s="1"/>
      <c r="C37" s="1"/>
      <c r="D37" s="1"/>
      <c r="E37" s="1"/>
      <c r="F37" s="1"/>
      <c r="H37" s="2"/>
      <c r="I37" s="7" t="s">
        <v>24</v>
      </c>
      <c r="J37" s="7">
        <v>9.8253829731106279</v>
      </c>
      <c r="K37" s="7">
        <f t="shared" si="0"/>
        <v>2.4454321790970712</v>
      </c>
      <c r="L37" s="8">
        <f t="shared" si="1"/>
        <v>2.5</v>
      </c>
    </row>
    <row r="38" spans="1:12">
      <c r="A38" s="1"/>
      <c r="B38" s="1"/>
      <c r="C38" s="1"/>
      <c r="D38" s="1"/>
      <c r="E38" s="1"/>
      <c r="F38" s="1"/>
      <c r="H38" s="2"/>
      <c r="I38" s="7" t="s">
        <v>3</v>
      </c>
      <c r="J38" s="7">
        <v>9.6930970248373001</v>
      </c>
      <c r="K38" s="7">
        <f t="shared" si="0"/>
        <v>2.4040928202616563</v>
      </c>
      <c r="L38" s="8">
        <f t="shared" si="1"/>
        <v>2.5</v>
      </c>
    </row>
    <row r="39" spans="1:12">
      <c r="A39" s="1"/>
      <c r="B39" s="1"/>
      <c r="C39" s="1"/>
      <c r="D39" s="1"/>
      <c r="E39" s="1"/>
      <c r="F39" s="1"/>
      <c r="H39" s="2"/>
      <c r="I39" s="7" t="s">
        <v>4</v>
      </c>
      <c r="J39" s="7">
        <v>10.784340876718844</v>
      </c>
      <c r="K39" s="7">
        <f t="shared" si="0"/>
        <v>2.5</v>
      </c>
      <c r="L39" s="8">
        <f t="shared" si="1"/>
        <v>2.5</v>
      </c>
    </row>
    <row r="40" spans="1:12">
      <c r="A40" s="1"/>
      <c r="B40" s="1"/>
      <c r="C40" s="1"/>
      <c r="D40" s="1"/>
      <c r="E40" s="1"/>
      <c r="F40" s="1"/>
      <c r="H40" s="2"/>
      <c r="I40" s="7" t="s">
        <v>5</v>
      </c>
      <c r="J40" s="7">
        <v>12.157317235184848</v>
      </c>
      <c r="K40" s="7">
        <f t="shared" si="0"/>
        <v>2.5</v>
      </c>
      <c r="L40" s="8">
        <f t="shared" si="1"/>
        <v>2.5</v>
      </c>
    </row>
    <row r="41" spans="1:12">
      <c r="A41" s="1"/>
      <c r="B41" s="1"/>
      <c r="C41" s="1"/>
      <c r="D41" s="1"/>
      <c r="E41" s="1"/>
      <c r="F41" s="1"/>
      <c r="H41" s="2"/>
      <c r="I41" s="7" t="s">
        <v>25</v>
      </c>
      <c r="J41" s="7">
        <v>10.282836759994964</v>
      </c>
      <c r="K41" s="7">
        <f t="shared" si="0"/>
        <v>2.5</v>
      </c>
      <c r="L41" s="8">
        <f t="shared" si="1"/>
        <v>2.5</v>
      </c>
    </row>
    <row r="42" spans="1:12">
      <c r="A42" s="1"/>
      <c r="B42" s="1"/>
      <c r="C42" s="1"/>
      <c r="D42" s="1"/>
      <c r="E42" s="1"/>
      <c r="F42" s="1"/>
      <c r="H42" s="2"/>
      <c r="I42" s="7" t="s">
        <v>3</v>
      </c>
      <c r="J42" s="7">
        <v>7.5465993838756873</v>
      </c>
      <c r="K42" s="7">
        <f t="shared" si="0"/>
        <v>1.7333123074611523</v>
      </c>
      <c r="L42" s="8">
        <f t="shared" si="1"/>
        <v>1.75</v>
      </c>
    </row>
    <row r="43" spans="1:12">
      <c r="A43" s="1"/>
      <c r="B43" s="1"/>
      <c r="C43" s="1"/>
      <c r="D43" s="1"/>
      <c r="E43" s="1"/>
      <c r="F43" s="1"/>
      <c r="H43" s="2"/>
      <c r="I43" s="7" t="s">
        <v>4</v>
      </c>
      <c r="J43" s="7">
        <v>3.3535976273277868</v>
      </c>
      <c r="K43" s="7">
        <f t="shared" si="0"/>
        <v>0.42299925853993336</v>
      </c>
      <c r="L43" s="8">
        <f t="shared" si="1"/>
        <v>0.5</v>
      </c>
    </row>
    <row r="44" spans="1:12">
      <c r="A44" s="1"/>
      <c r="B44" s="1"/>
      <c r="C44" s="1"/>
      <c r="D44" s="1"/>
      <c r="E44" s="1"/>
      <c r="F44" s="1"/>
      <c r="H44" s="2"/>
      <c r="I44" s="7" t="s">
        <v>5</v>
      </c>
      <c r="J44" s="7">
        <v>0.43792552605411572</v>
      </c>
      <c r="K44" s="7">
        <f t="shared" si="0"/>
        <v>0</v>
      </c>
      <c r="L44" s="8">
        <f t="shared" si="1"/>
        <v>0</v>
      </c>
    </row>
    <row r="45" spans="1:12">
      <c r="A45" s="1"/>
      <c r="B45" s="1"/>
      <c r="C45" s="1"/>
      <c r="D45" s="1"/>
      <c r="E45" s="1"/>
      <c r="F45" s="1"/>
      <c r="H45" s="2"/>
      <c r="I45" s="7" t="s">
        <v>26</v>
      </c>
      <c r="J45" s="7">
        <v>-0.83554154991269058</v>
      </c>
      <c r="K45" s="8">
        <f t="shared" si="0"/>
        <v>0</v>
      </c>
      <c r="L45" s="8">
        <f t="shared" si="1"/>
        <v>0</v>
      </c>
    </row>
    <row r="46" spans="1:12">
      <c r="A46" s="1"/>
      <c r="B46" s="1"/>
      <c r="C46" s="1"/>
      <c r="D46" s="1"/>
      <c r="E46" s="1"/>
      <c r="F46" s="1"/>
      <c r="H46" s="2"/>
      <c r="I46" s="7" t="s">
        <v>3</v>
      </c>
      <c r="J46" s="7">
        <v>-2.7285017630785831</v>
      </c>
      <c r="K46" s="8">
        <f t="shared" si="0"/>
        <v>0</v>
      </c>
      <c r="L46" s="8">
        <f t="shared" si="1"/>
        <v>0</v>
      </c>
    </row>
    <row r="47" spans="1:12">
      <c r="A47" s="1"/>
      <c r="B47" s="1"/>
      <c r="C47" s="1"/>
      <c r="D47" s="1"/>
      <c r="E47" s="1"/>
      <c r="F47" s="1"/>
      <c r="H47" s="2"/>
      <c r="I47" s="7" t="s">
        <v>4</v>
      </c>
      <c r="J47" s="7">
        <v>-3.5694163712744995</v>
      </c>
      <c r="K47" s="8">
        <f t="shared" si="0"/>
        <v>0</v>
      </c>
      <c r="L47" s="8">
        <f t="shared" si="1"/>
        <v>0</v>
      </c>
    </row>
    <row r="48" spans="1:12">
      <c r="A48" s="1"/>
      <c r="B48" s="1"/>
      <c r="C48" s="1"/>
      <c r="D48" s="1"/>
      <c r="E48" s="1"/>
      <c r="F48" s="1"/>
      <c r="H48" s="2"/>
      <c r="I48" s="7" t="s">
        <v>5</v>
      </c>
      <c r="J48" s="7">
        <v>-5.1437715772010648</v>
      </c>
      <c r="K48" s="8">
        <f t="shared" si="0"/>
        <v>0</v>
      </c>
      <c r="L48" s="8">
        <f t="shared" si="1"/>
        <v>0</v>
      </c>
    </row>
    <row r="49" spans="1:12">
      <c r="A49" s="1"/>
      <c r="B49" s="1"/>
      <c r="C49" s="1"/>
      <c r="D49" s="1"/>
      <c r="E49" s="1"/>
      <c r="F49" s="1"/>
      <c r="H49" s="2"/>
      <c r="I49" s="7" t="s">
        <v>27</v>
      </c>
      <c r="J49" s="7">
        <v>-6.5495633811817981</v>
      </c>
      <c r="K49" s="8">
        <f t="shared" si="0"/>
        <v>0</v>
      </c>
      <c r="L49" s="8">
        <f t="shared" si="1"/>
        <v>0</v>
      </c>
    </row>
    <row r="50" spans="1:12">
      <c r="A50" s="1"/>
      <c r="B50" s="1"/>
      <c r="C50" s="1"/>
      <c r="D50" s="1"/>
      <c r="E50" s="1"/>
      <c r="F50" s="1"/>
      <c r="H50" s="2"/>
      <c r="I50" s="7" t="s">
        <v>3</v>
      </c>
      <c r="J50" s="7">
        <v>-9.1440070622741274</v>
      </c>
      <c r="K50" s="8">
        <f t="shared" si="0"/>
        <v>0</v>
      </c>
      <c r="L50" s="8">
        <f t="shared" si="1"/>
        <v>0</v>
      </c>
    </row>
    <row r="51" spans="1:12">
      <c r="A51" s="1"/>
      <c r="B51" s="1"/>
      <c r="C51" s="1"/>
      <c r="D51" s="1"/>
      <c r="E51" s="1"/>
      <c r="F51" s="1"/>
      <c r="H51" s="3"/>
      <c r="I51" s="7" t="s">
        <v>4</v>
      </c>
      <c r="J51" s="7">
        <v>-10.166331340658047</v>
      </c>
      <c r="K51" s="8">
        <f t="shared" si="0"/>
        <v>0</v>
      </c>
      <c r="L51" s="8">
        <f t="shared" si="1"/>
        <v>0</v>
      </c>
    </row>
    <row r="52" spans="1:12">
      <c r="A52" s="1"/>
      <c r="B52" s="1"/>
      <c r="C52" s="1"/>
      <c r="D52" s="1"/>
      <c r="E52" s="1"/>
      <c r="F52" s="1"/>
      <c r="G52" s="4"/>
      <c r="H52" s="2"/>
      <c r="I52" s="7" t="s">
        <v>5</v>
      </c>
      <c r="J52" s="7">
        <v>-10.118325282976784</v>
      </c>
      <c r="K52" s="8">
        <f t="shared" si="0"/>
        <v>0</v>
      </c>
      <c r="L52" s="8">
        <f t="shared" si="1"/>
        <v>0</v>
      </c>
    </row>
    <row r="53" spans="1:12">
      <c r="A53" s="1"/>
      <c r="B53" s="1"/>
      <c r="C53" s="1"/>
      <c r="D53" s="1"/>
      <c r="E53" s="1"/>
      <c r="F53" s="1"/>
      <c r="G53" s="4"/>
      <c r="H53" s="2"/>
      <c r="I53" s="7" t="s">
        <v>28</v>
      </c>
      <c r="J53" s="7">
        <v>-10.381066398596545</v>
      </c>
      <c r="K53" s="8">
        <f t="shared" si="0"/>
        <v>0</v>
      </c>
      <c r="L53" s="8">
        <f t="shared" si="1"/>
        <v>0</v>
      </c>
    </row>
    <row r="54" spans="1:12">
      <c r="A54" s="1"/>
      <c r="B54" s="1"/>
      <c r="C54" s="1"/>
      <c r="D54" s="1"/>
      <c r="E54" s="1"/>
      <c r="F54" s="1"/>
      <c r="H54" s="2"/>
      <c r="I54" s="7" t="s">
        <v>3</v>
      </c>
      <c r="J54" s="7">
        <v>-9.9093907777038055</v>
      </c>
      <c r="K54" s="8">
        <f t="shared" si="0"/>
        <v>0</v>
      </c>
      <c r="L54" s="8">
        <f t="shared" si="1"/>
        <v>0</v>
      </c>
    </row>
    <row r="55" spans="1:12">
      <c r="A55" s="1"/>
      <c r="B55" s="1"/>
      <c r="C55" s="1"/>
      <c r="D55" s="1"/>
      <c r="E55" s="1"/>
      <c r="F55" s="1"/>
      <c r="H55" s="2"/>
      <c r="I55" s="7" t="s">
        <v>4</v>
      </c>
      <c r="J55" s="7">
        <v>-11.177326482613495</v>
      </c>
      <c r="K55" s="8">
        <f t="shared" si="0"/>
        <v>0</v>
      </c>
      <c r="L55" s="8">
        <f t="shared" si="1"/>
        <v>0</v>
      </c>
    </row>
    <row r="56" spans="1:12">
      <c r="A56" s="1"/>
      <c r="B56" s="1"/>
      <c r="C56" s="1"/>
      <c r="D56" s="1"/>
      <c r="E56" s="1"/>
      <c r="F56" s="1"/>
      <c r="H56" s="2"/>
      <c r="I56" s="7" t="s">
        <v>5</v>
      </c>
      <c r="J56" s="7">
        <v>-12.742793621530637</v>
      </c>
      <c r="K56" s="8">
        <f t="shared" si="0"/>
        <v>0</v>
      </c>
      <c r="L56" s="8">
        <f t="shared" si="1"/>
        <v>0</v>
      </c>
    </row>
    <row r="57" spans="1:12">
      <c r="A57" s="1"/>
      <c r="B57" s="1"/>
      <c r="C57" s="1"/>
      <c r="D57" s="1"/>
      <c r="E57" s="1"/>
      <c r="F57" s="1"/>
      <c r="H57" s="2"/>
      <c r="I57" s="7" t="s">
        <v>29</v>
      </c>
      <c r="J57" s="7">
        <v>-14.998419031934461</v>
      </c>
      <c r="K57" s="8">
        <f t="shared" si="0"/>
        <v>0</v>
      </c>
      <c r="L57" s="8">
        <f t="shared" si="1"/>
        <v>0</v>
      </c>
    </row>
    <row r="58" spans="1:12">
      <c r="A58" s="1"/>
      <c r="B58" s="1"/>
      <c r="C58" s="1"/>
      <c r="D58" s="1"/>
      <c r="E58" s="1"/>
      <c r="F58" s="1"/>
      <c r="H58" s="2"/>
      <c r="I58" s="7" t="s">
        <v>3</v>
      </c>
      <c r="J58" s="7">
        <v>-16.635654345662644</v>
      </c>
      <c r="K58" s="8">
        <f t="shared" si="0"/>
        <v>0</v>
      </c>
      <c r="L58" s="8">
        <f t="shared" si="1"/>
        <v>0</v>
      </c>
    </row>
    <row r="59" spans="1:12">
      <c r="A59" s="1"/>
      <c r="B59" s="1"/>
      <c r="C59" s="1"/>
      <c r="D59" s="1"/>
      <c r="E59" s="1"/>
      <c r="F59" s="1"/>
      <c r="H59" s="2"/>
      <c r="I59" s="7" t="s">
        <v>4</v>
      </c>
      <c r="J59" s="7">
        <v>-17.48887478272016</v>
      </c>
      <c r="K59" s="8">
        <f t="shared" si="0"/>
        <v>0</v>
      </c>
      <c r="L59" s="8">
        <f t="shared" si="1"/>
        <v>0</v>
      </c>
    </row>
    <row r="60" spans="1:12">
      <c r="A60" s="1"/>
      <c r="B60" s="1"/>
      <c r="C60" s="1"/>
      <c r="D60" s="1"/>
      <c r="E60" s="1"/>
      <c r="F60" s="1"/>
      <c r="H60" s="2"/>
      <c r="I60" s="7" t="s">
        <v>5</v>
      </c>
      <c r="J60" s="7">
        <v>-17.808219749256466</v>
      </c>
      <c r="K60" s="8">
        <f t="shared" si="0"/>
        <v>0</v>
      </c>
      <c r="L60" s="8">
        <f t="shared" si="1"/>
        <v>0</v>
      </c>
    </row>
    <row r="61" spans="1:12">
      <c r="A61" s="1"/>
      <c r="B61" s="1"/>
      <c r="C61" s="1"/>
      <c r="D61" s="1"/>
      <c r="E61" s="1"/>
      <c r="F61" s="1"/>
      <c r="H61" s="2"/>
      <c r="I61" s="7" t="s">
        <v>30</v>
      </c>
      <c r="J61" s="7">
        <v>-18.478824458632261</v>
      </c>
      <c r="K61" s="8">
        <f t="shared" si="0"/>
        <v>0</v>
      </c>
      <c r="L61" s="8">
        <f t="shared" si="1"/>
        <v>0</v>
      </c>
    </row>
    <row r="62" spans="1:12">
      <c r="A62" s="1"/>
      <c r="B62" s="1"/>
      <c r="C62" s="1"/>
      <c r="D62" s="1"/>
      <c r="E62" s="1"/>
      <c r="F62" s="1"/>
      <c r="H62" s="2"/>
      <c r="I62" s="7" t="s">
        <v>3</v>
      </c>
      <c r="J62" s="7">
        <v>-18.994119226039459</v>
      </c>
      <c r="K62" s="8">
        <f t="shared" si="0"/>
        <v>0</v>
      </c>
      <c r="L62" s="8">
        <f t="shared" si="1"/>
        <v>0</v>
      </c>
    </row>
    <row r="63" spans="1:12">
      <c r="A63" s="1"/>
      <c r="B63" s="1"/>
      <c r="C63" s="1"/>
      <c r="D63" s="1"/>
      <c r="E63" s="1"/>
      <c r="F63" s="1"/>
      <c r="H63" s="2"/>
      <c r="I63" s="7" t="s">
        <v>4</v>
      </c>
      <c r="J63" s="7">
        <v>-18.765536057754971</v>
      </c>
      <c r="K63" s="8">
        <f t="shared" si="0"/>
        <v>0</v>
      </c>
      <c r="L63" s="8">
        <f t="shared" si="1"/>
        <v>0</v>
      </c>
    </row>
    <row r="64" spans="1:12">
      <c r="A64" s="1"/>
      <c r="B64" s="1"/>
      <c r="C64" s="1"/>
      <c r="D64" s="1"/>
      <c r="E64" s="1"/>
      <c r="F64" s="1"/>
      <c r="H64" s="2"/>
      <c r="I64" s="7" t="s">
        <v>5</v>
      </c>
      <c r="J64" s="7">
        <v>-18.332600658441578</v>
      </c>
      <c r="K64" s="8">
        <f t="shared" si="0"/>
        <v>0</v>
      </c>
      <c r="L64" s="8">
        <f t="shared" si="1"/>
        <v>0</v>
      </c>
    </row>
    <row r="65" spans="1:12">
      <c r="A65" s="1"/>
      <c r="B65" s="1"/>
      <c r="C65" s="1"/>
      <c r="D65" s="1"/>
      <c r="E65" s="1"/>
      <c r="F65" s="1"/>
      <c r="H65" s="2"/>
      <c r="I65" s="7" t="s">
        <v>31</v>
      </c>
      <c r="J65" s="7">
        <v>-18.923661552506502</v>
      </c>
      <c r="K65" s="8">
        <f t="shared" si="0"/>
        <v>0</v>
      </c>
      <c r="L65" s="8">
        <f t="shared" si="1"/>
        <v>0</v>
      </c>
    </row>
    <row r="66" spans="1:12">
      <c r="A66" s="1"/>
      <c r="B66" s="1"/>
      <c r="C66" s="1"/>
      <c r="D66" s="1"/>
      <c r="E66" s="1"/>
      <c r="F66" s="1"/>
      <c r="H66" s="2"/>
      <c r="I66" s="7" t="s">
        <v>3</v>
      </c>
      <c r="J66" s="7">
        <v>-17.905615903833876</v>
      </c>
      <c r="K66" s="8">
        <f t="shared" si="0"/>
        <v>0</v>
      </c>
      <c r="L66" s="8">
        <f t="shared" si="1"/>
        <v>0</v>
      </c>
    </row>
    <row r="67" spans="1:12">
      <c r="A67" s="1"/>
      <c r="B67" s="1"/>
      <c r="C67" s="1"/>
      <c r="D67" s="1"/>
      <c r="E67" s="1"/>
      <c r="F67" s="1"/>
      <c r="H67" s="2"/>
      <c r="I67" s="7" t="s">
        <v>4</v>
      </c>
      <c r="J67" s="7">
        <v>-17.664565505698192</v>
      </c>
      <c r="K67" s="8">
        <f t="shared" si="0"/>
        <v>0</v>
      </c>
      <c r="L67" s="8">
        <f t="shared" si="1"/>
        <v>0</v>
      </c>
    </row>
    <row r="68" spans="1:12">
      <c r="A68" s="1"/>
      <c r="B68" s="1"/>
      <c r="C68" s="1"/>
      <c r="D68" s="1"/>
      <c r="E68" s="1"/>
      <c r="F68" s="1"/>
      <c r="H68" s="2"/>
      <c r="I68" s="7" t="s">
        <v>5</v>
      </c>
      <c r="J68" s="7">
        <v>-17.431724675655687</v>
      </c>
      <c r="K68" s="8">
        <f t="shared" si="0"/>
        <v>0</v>
      </c>
      <c r="L68" s="8">
        <f t="shared" si="1"/>
        <v>0</v>
      </c>
    </row>
    <row r="69" spans="1:12">
      <c r="A69" s="1"/>
      <c r="B69" s="1"/>
      <c r="C69" s="1"/>
      <c r="D69" s="1"/>
      <c r="E69" s="1"/>
      <c r="F69" s="1"/>
      <c r="H69" s="2"/>
      <c r="I69" s="7" t="s">
        <v>32</v>
      </c>
      <c r="J69" s="7">
        <v>-16.528752339227538</v>
      </c>
      <c r="K69" s="8">
        <f t="shared" si="0"/>
        <v>0</v>
      </c>
      <c r="L69" s="8">
        <f t="shared" si="1"/>
        <v>0</v>
      </c>
    </row>
    <row r="70" spans="1:12">
      <c r="A70" s="1"/>
      <c r="B70" s="1"/>
      <c r="C70" s="1"/>
      <c r="D70" s="1"/>
      <c r="E70" s="1"/>
      <c r="F70" s="1"/>
      <c r="H70" s="2"/>
      <c r="I70" s="7" t="s">
        <v>3</v>
      </c>
      <c r="J70" s="7">
        <v>-17.819703894688644</v>
      </c>
      <c r="K70" s="8">
        <f t="shared" si="0"/>
        <v>0</v>
      </c>
      <c r="L70" s="8">
        <f t="shared" si="1"/>
        <v>0</v>
      </c>
    </row>
    <row r="71" spans="1:12">
      <c r="A71" s="1"/>
      <c r="B71" s="1"/>
      <c r="C71" s="1"/>
      <c r="D71" s="1"/>
      <c r="E71" s="1"/>
      <c r="F71" s="1"/>
      <c r="H71" s="2"/>
      <c r="I71" s="7" t="s">
        <v>4</v>
      </c>
      <c r="J71" s="7">
        <v>-16.719486879947354</v>
      </c>
      <c r="K71" s="8">
        <f t="shared" si="0"/>
        <v>0</v>
      </c>
      <c r="L71" s="8">
        <f t="shared" si="1"/>
        <v>0</v>
      </c>
    </row>
    <row r="72" spans="1:12">
      <c r="A72" s="1"/>
      <c r="B72" s="1"/>
      <c r="C72" s="1"/>
      <c r="D72" s="1"/>
      <c r="E72" s="1"/>
      <c r="F72" s="1"/>
      <c r="H72" s="2"/>
      <c r="I72" s="7" t="s">
        <v>5</v>
      </c>
      <c r="J72" s="7">
        <v>-15.780619370952564</v>
      </c>
      <c r="K72" s="8">
        <f t="shared" si="0"/>
        <v>0</v>
      </c>
      <c r="L72" s="8">
        <f t="shared" si="1"/>
        <v>0</v>
      </c>
    </row>
    <row r="73" spans="1:12">
      <c r="A73" s="1"/>
      <c r="B73" s="1"/>
      <c r="C73" s="1"/>
      <c r="D73" s="1"/>
      <c r="E73" s="1"/>
      <c r="F73" s="1"/>
      <c r="H73" s="2"/>
      <c r="I73" s="7" t="s">
        <v>33</v>
      </c>
      <c r="J73" s="7">
        <v>-16.413717291419374</v>
      </c>
      <c r="K73" s="8">
        <f t="shared" si="0"/>
        <v>0</v>
      </c>
      <c r="L73" s="8">
        <f t="shared" si="1"/>
        <v>0</v>
      </c>
    </row>
    <row r="74" spans="1:12">
      <c r="A74" s="1"/>
      <c r="B74" s="1"/>
      <c r="C74" s="1"/>
      <c r="D74" s="1"/>
      <c r="E74" s="1"/>
      <c r="F74" s="1"/>
      <c r="H74" s="2"/>
      <c r="I74" s="7" t="s">
        <v>3</v>
      </c>
      <c r="J74" s="7">
        <v>-16.264640271312757</v>
      </c>
      <c r="K74" s="8">
        <f t="shared" si="0"/>
        <v>0</v>
      </c>
      <c r="L74" s="8">
        <f t="shared" si="1"/>
        <v>0</v>
      </c>
    </row>
    <row r="75" spans="1:12">
      <c r="A75" s="1"/>
      <c r="B75" s="1"/>
      <c r="C75" s="1"/>
      <c r="D75" s="1"/>
      <c r="E75" s="1"/>
      <c r="F75" s="1"/>
      <c r="H75" s="2"/>
      <c r="I75" s="7" t="s">
        <v>4</v>
      </c>
      <c r="J75" s="7">
        <v>-15.475578480336267</v>
      </c>
      <c r="K75" s="8">
        <f t="shared" si="0"/>
        <v>0</v>
      </c>
      <c r="L75" s="8">
        <f t="shared" si="1"/>
        <v>0</v>
      </c>
    </row>
    <row r="76" spans="1:12">
      <c r="A76" s="1"/>
      <c r="B76" s="1"/>
      <c r="C76" s="1"/>
      <c r="D76" s="1"/>
      <c r="E76" s="1"/>
      <c r="F76" s="1"/>
      <c r="H76" s="2"/>
      <c r="I76" s="7" t="s">
        <v>5</v>
      </c>
      <c r="J76" s="7">
        <v>-12.928687651355133</v>
      </c>
      <c r="K76" s="8">
        <f t="shared" si="0"/>
        <v>0</v>
      </c>
      <c r="L76" s="8">
        <f t="shared" si="1"/>
        <v>0</v>
      </c>
    </row>
    <row r="77" spans="1:12">
      <c r="I77" s="7" t="s">
        <v>34</v>
      </c>
      <c r="J77" s="7">
        <v>-13.250124429280092</v>
      </c>
      <c r="K77" s="8">
        <f t="shared" si="0"/>
        <v>0</v>
      </c>
      <c r="L77" s="8">
        <f t="shared" si="1"/>
        <v>0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AN210"/>
  <sheetViews>
    <sheetView showGridLines="0" showWhiteSpace="0" view="pageBreakPreview" topLeftCell="D1" zoomScaleNormal="100" zoomScaleSheetLayoutView="100" workbookViewId="0">
      <selection activeCell="AN17" sqref="AN17"/>
    </sheetView>
  </sheetViews>
  <sheetFormatPr defaultRowHeight="15"/>
  <cols>
    <col min="1" max="3" width="0" hidden="1" customWidth="1"/>
    <col min="4" max="4" width="10" style="15" customWidth="1"/>
    <col min="5" max="5" width="3.85546875" style="15" customWidth="1"/>
    <col min="6" max="6" width="5" style="15" customWidth="1"/>
    <col min="7" max="7" width="3.85546875" style="15" customWidth="1"/>
    <col min="8" max="13" width="5.28515625" style="15" customWidth="1"/>
    <col min="14" max="14" width="5" style="15" hidden="1" customWidth="1"/>
    <col min="15" max="15" width="5" style="15" customWidth="1"/>
    <col min="16" max="16" width="9.140625" style="15"/>
    <col min="17" max="17" width="19" style="15" customWidth="1"/>
    <col min="18" max="18" width="9.140625" style="15"/>
    <col min="19" max="20" width="9.140625" style="15" customWidth="1"/>
    <col min="21" max="24" width="0" style="15" hidden="1" customWidth="1"/>
    <col min="25" max="25" width="20.28515625" style="15" hidden="1" customWidth="1"/>
    <col min="26" max="31" width="0" style="15" hidden="1" customWidth="1"/>
    <col min="32" max="32" width="12" style="15" hidden="1" customWidth="1"/>
    <col min="33" max="33" width="13" style="15" hidden="1" customWidth="1"/>
    <col min="34" max="39" width="0" style="15" hidden="1" customWidth="1"/>
    <col min="40" max="16384" width="9.140625" style="15"/>
  </cols>
  <sheetData>
    <row r="1" spans="1:37" ht="38.25" customHeight="1">
      <c r="A1" s="100" t="s">
        <v>36</v>
      </c>
      <c r="B1" s="100"/>
      <c r="C1" s="100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</row>
    <row r="2" spans="1:37" ht="44.25" customHeight="1">
      <c r="A2">
        <v>0</v>
      </c>
      <c r="B2">
        <v>0.80000001192092896</v>
      </c>
      <c r="C2">
        <v>0.40000000596046498</v>
      </c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V2" s="16"/>
    </row>
    <row r="3" spans="1:37">
      <c r="A3">
        <v>5.3333334624767303E-2</v>
      </c>
      <c r="B3">
        <v>0.81333333253860496</v>
      </c>
      <c r="C3">
        <v>0.37333333492279103</v>
      </c>
    </row>
    <row r="4" spans="1:37">
      <c r="A4">
        <v>0.106666669249535</v>
      </c>
      <c r="B4">
        <v>0.82666665315628096</v>
      </c>
      <c r="C4">
        <v>0.34666666388511702</v>
      </c>
    </row>
    <row r="5" spans="1:37">
      <c r="A5">
        <v>0.15999999642372101</v>
      </c>
      <c r="B5">
        <v>0.84000003337860096</v>
      </c>
      <c r="C5">
        <v>0.31999999284744302</v>
      </c>
    </row>
    <row r="6" spans="1:37">
      <c r="A6">
        <v>0.21333333849906899</v>
      </c>
      <c r="B6">
        <v>0.85333335399627697</v>
      </c>
      <c r="C6">
        <v>0.29333335161209101</v>
      </c>
    </row>
    <row r="7" spans="1:37">
      <c r="A7">
        <v>0.266666680574417</v>
      </c>
      <c r="B7">
        <v>0.86666667461395297</v>
      </c>
      <c r="C7">
        <v>0.266666680574417</v>
      </c>
    </row>
    <row r="8" spans="1:37">
      <c r="A8">
        <v>0.31999999284744302</v>
      </c>
      <c r="B8">
        <v>0.87999999523162797</v>
      </c>
      <c r="C8">
        <v>0.240000009536743</v>
      </c>
    </row>
    <row r="9" spans="1:37">
      <c r="A9">
        <v>0.37333333492279103</v>
      </c>
      <c r="B9">
        <v>0.89333331584930398</v>
      </c>
      <c r="C9">
        <v>0.21333333849906899</v>
      </c>
    </row>
    <row r="10" spans="1:37">
      <c r="A10">
        <v>0.42666667699813798</v>
      </c>
      <c r="B10">
        <v>0.90666669607162498</v>
      </c>
      <c r="C10">
        <v>0.18666666746139499</v>
      </c>
    </row>
    <row r="11" spans="1:37">
      <c r="A11">
        <v>0.480000019073486</v>
      </c>
      <c r="B11">
        <v>0.92000001668930098</v>
      </c>
      <c r="C11">
        <v>0.15999999642372101</v>
      </c>
    </row>
    <row r="12" spans="1:37">
      <c r="A12">
        <v>0.53333336114883401</v>
      </c>
      <c r="B12">
        <v>0.93333333730697599</v>
      </c>
      <c r="C12">
        <v>0.133333340287209</v>
      </c>
      <c r="U12" s="18"/>
    </row>
    <row r="13" spans="1:37">
      <c r="A13">
        <v>0.58666670322418202</v>
      </c>
      <c r="B13">
        <v>0.94666665792465199</v>
      </c>
      <c r="C13">
        <v>0.106666669249535</v>
      </c>
      <c r="U13" s="18"/>
      <c r="AH13" s="102"/>
      <c r="AI13" s="102"/>
      <c r="AJ13" s="102"/>
      <c r="AK13" s="102"/>
    </row>
    <row r="14" spans="1:37">
      <c r="A14">
        <v>0.63999998569488503</v>
      </c>
      <c r="B14">
        <v>0.95999997854232799</v>
      </c>
      <c r="C14">
        <v>7.9999998211860698E-2</v>
      </c>
      <c r="U14" s="18"/>
      <c r="Y14" s="19"/>
    </row>
    <row r="15" spans="1:37">
      <c r="A15">
        <v>0.69333332777023304</v>
      </c>
      <c r="B15">
        <v>0.97333335876464799</v>
      </c>
      <c r="C15">
        <v>5.3333334624767303E-2</v>
      </c>
      <c r="U15" s="18"/>
      <c r="Y15" s="20"/>
    </row>
    <row r="16" spans="1:37">
      <c r="A16">
        <v>0.74666666984558105</v>
      </c>
      <c r="B16">
        <v>0.986666679382324</v>
      </c>
      <c r="C16">
        <v>2.66666673123837E-2</v>
      </c>
      <c r="U16" s="18"/>
      <c r="Y16" s="20"/>
    </row>
    <row r="17" spans="1:37">
      <c r="A17">
        <v>0.80000001192092896</v>
      </c>
      <c r="B17">
        <v>1</v>
      </c>
      <c r="C17">
        <v>0</v>
      </c>
      <c r="U17" s="18"/>
      <c r="Y17" s="20"/>
    </row>
    <row r="18" spans="1:37">
      <c r="A18">
        <v>0.8125</v>
      </c>
      <c r="B18">
        <v>1</v>
      </c>
      <c r="C18">
        <v>0</v>
      </c>
      <c r="U18" s="18"/>
      <c r="Y18" s="20"/>
      <c r="AC18" s="15">
        <v>1</v>
      </c>
      <c r="AE18" s="15">
        <v>5</v>
      </c>
    </row>
    <row r="19" spans="1:37">
      <c r="A19">
        <v>0.82499998807907104</v>
      </c>
      <c r="B19">
        <v>1</v>
      </c>
      <c r="C19">
        <v>0</v>
      </c>
      <c r="Y19" s="20"/>
    </row>
    <row r="20" spans="1:37">
      <c r="A20">
        <v>0.83750003576278698</v>
      </c>
      <c r="B20">
        <v>1</v>
      </c>
      <c r="C20">
        <v>0</v>
      </c>
      <c r="Y20" s="20"/>
    </row>
    <row r="21" spans="1:37">
      <c r="A21">
        <v>0.85000002384185802</v>
      </c>
      <c r="B21">
        <v>1</v>
      </c>
      <c r="C21">
        <v>0</v>
      </c>
      <c r="Y21" s="20"/>
    </row>
    <row r="22" spans="1:37">
      <c r="A22">
        <v>0.86250001192092896</v>
      </c>
      <c r="B22">
        <v>1</v>
      </c>
      <c r="C22">
        <v>0</v>
      </c>
    </row>
    <row r="23" spans="1:37">
      <c r="A23">
        <v>0.875</v>
      </c>
      <c r="B23">
        <v>1</v>
      </c>
      <c r="C23">
        <v>0</v>
      </c>
    </row>
    <row r="24" spans="1:37">
      <c r="A24">
        <v>0.88749998807907104</v>
      </c>
      <c r="B24">
        <v>1</v>
      </c>
      <c r="C24">
        <v>0</v>
      </c>
    </row>
    <row r="25" spans="1:37">
      <c r="A25">
        <v>0.89999997615814198</v>
      </c>
      <c r="B25">
        <v>1</v>
      </c>
      <c r="C25">
        <v>0</v>
      </c>
    </row>
    <row r="26" spans="1:37">
      <c r="A26">
        <v>0.91250002384185802</v>
      </c>
      <c r="B26">
        <v>1</v>
      </c>
      <c r="C26">
        <v>0</v>
      </c>
    </row>
    <row r="27" spans="1:37">
      <c r="A27">
        <v>0.92500001192092896</v>
      </c>
      <c r="B27">
        <v>1</v>
      </c>
      <c r="C27">
        <v>0</v>
      </c>
    </row>
    <row r="28" spans="1:37">
      <c r="A28">
        <v>0.9375</v>
      </c>
      <c r="B28">
        <v>1</v>
      </c>
      <c r="C28">
        <v>0</v>
      </c>
      <c r="AH28" s="103"/>
      <c r="AI28" s="103"/>
      <c r="AJ28" s="103"/>
      <c r="AK28" s="103"/>
    </row>
    <row r="29" spans="1:37">
      <c r="A29">
        <v>0.94999998807907104</v>
      </c>
      <c r="B29">
        <v>1</v>
      </c>
      <c r="C29">
        <v>0</v>
      </c>
      <c r="AH29" s="103"/>
      <c r="AI29" s="103"/>
      <c r="AJ29" s="103"/>
      <c r="AK29" s="103"/>
    </row>
    <row r="30" spans="1:37">
      <c r="A30">
        <v>0.96249997615814198</v>
      </c>
      <c r="B30">
        <v>1</v>
      </c>
      <c r="C30">
        <v>0</v>
      </c>
    </row>
    <row r="31" spans="1:37">
      <c r="A31">
        <v>0.97500002384185802</v>
      </c>
      <c r="B31">
        <v>1</v>
      </c>
      <c r="C31">
        <v>0</v>
      </c>
    </row>
    <row r="32" spans="1:37">
      <c r="A32">
        <v>0.98750001192092896</v>
      </c>
      <c r="B32">
        <v>1</v>
      </c>
      <c r="C32">
        <v>0</v>
      </c>
    </row>
    <row r="33" spans="1:33">
      <c r="A33">
        <v>1</v>
      </c>
      <c r="B33">
        <v>1</v>
      </c>
      <c r="C33">
        <v>0</v>
      </c>
    </row>
    <row r="34" spans="1:33">
      <c r="A34">
        <v>1</v>
      </c>
      <c r="B34">
        <v>0.97647058963775601</v>
      </c>
      <c r="C34">
        <v>0</v>
      </c>
    </row>
    <row r="35" spans="1:33">
      <c r="A35">
        <v>1</v>
      </c>
      <c r="B35">
        <v>0.95294117927551303</v>
      </c>
      <c r="C35">
        <v>0</v>
      </c>
      <c r="H35" s="22"/>
    </row>
    <row r="36" spans="1:33">
      <c r="A36">
        <v>1</v>
      </c>
      <c r="B36">
        <v>0.92941176891326904</v>
      </c>
      <c r="C36">
        <v>0</v>
      </c>
    </row>
    <row r="37" spans="1:33">
      <c r="A37">
        <v>1</v>
      </c>
      <c r="B37">
        <v>0.90588235855102495</v>
      </c>
      <c r="C37">
        <v>0</v>
      </c>
      <c r="H37" s="23" t="s">
        <v>37</v>
      </c>
      <c r="I37" s="23" t="s">
        <v>168</v>
      </c>
      <c r="J37" s="23" t="s">
        <v>38</v>
      </c>
      <c r="K37" s="23" t="s">
        <v>39</v>
      </c>
      <c r="L37" s="23" t="s">
        <v>40</v>
      </c>
      <c r="M37" s="23" t="s">
        <v>41</v>
      </c>
      <c r="N37" s="23"/>
      <c r="O37" s="23" t="s">
        <v>42</v>
      </c>
      <c r="P37" s="24"/>
      <c r="Q37" s="24" t="s">
        <v>16</v>
      </c>
      <c r="R37" s="24"/>
      <c r="S37" s="24" t="s">
        <v>43</v>
      </c>
      <c r="T37" s="24" t="s">
        <v>44</v>
      </c>
      <c r="U37" s="24" t="s">
        <v>45</v>
      </c>
      <c r="V37" s="24" t="s">
        <v>46</v>
      </c>
      <c r="W37" s="24" t="s">
        <v>47</v>
      </c>
    </row>
    <row r="38" spans="1:33" s="33" customFormat="1" ht="7.5" customHeight="1">
      <c r="A38">
        <v>1</v>
      </c>
      <c r="B38">
        <v>0.88235294818878196</v>
      </c>
      <c r="C38">
        <v>0</v>
      </c>
      <c r="D38" s="25"/>
      <c r="E38" s="26">
        <v>801</v>
      </c>
      <c r="F38" s="104" t="s">
        <v>6</v>
      </c>
      <c r="G38" s="27">
        <v>1</v>
      </c>
      <c r="H38" s="28">
        <v>3.2775560434502925E-3</v>
      </c>
      <c r="I38" s="29">
        <v>8.7828449839707416E-4</v>
      </c>
      <c r="J38" s="29">
        <v>8.478741177478261E-3</v>
      </c>
      <c r="K38" s="30">
        <v>7.7171484292976999E-3</v>
      </c>
      <c r="L38" s="29">
        <v>2.2317168938218571E-3</v>
      </c>
      <c r="M38" s="31">
        <v>1.6833691742627058E-4</v>
      </c>
      <c r="N38" s="30">
        <v>2.7716480114315548E-2</v>
      </c>
      <c r="O38" s="32">
        <f t="shared" ref="O38:O69" si="0">N38-MIN($N$38:$N$194)</f>
        <v>3.2328697195619996E-2</v>
      </c>
      <c r="Q38" s="34">
        <f t="shared" ref="Q38:Q69" si="1">SUM(H38:M38,O38)</f>
        <v>5.5080481155491454E-2</v>
      </c>
      <c r="R38" s="35">
        <f>Q38+0.1</f>
        <v>0.15508048115549145</v>
      </c>
      <c r="S38" s="36"/>
      <c r="T38" s="37"/>
      <c r="U38" s="36"/>
      <c r="V38" s="36"/>
      <c r="W38" s="36"/>
      <c r="X38" s="15"/>
      <c r="Y38" s="15"/>
      <c r="Z38" s="15"/>
      <c r="AA38" s="15"/>
      <c r="AB38" s="15"/>
      <c r="AC38" s="15"/>
      <c r="AD38" s="15"/>
      <c r="AE38" s="15"/>
      <c r="AF38" s="15"/>
      <c r="AG38" s="15"/>
    </row>
    <row r="39" spans="1:33" ht="7.5" customHeight="1">
      <c r="A39">
        <v>1</v>
      </c>
      <c r="B39">
        <v>0.85882353782653797</v>
      </c>
      <c r="C39">
        <v>0</v>
      </c>
      <c r="D39" s="38"/>
      <c r="E39" s="39">
        <v>802</v>
      </c>
      <c r="F39" s="104"/>
      <c r="G39" s="27">
        <v>2</v>
      </c>
      <c r="H39" s="40">
        <v>6.492651281694674E-3</v>
      </c>
      <c r="I39" s="41">
        <v>8.1381402230785874E-4</v>
      </c>
      <c r="J39" s="41">
        <v>6.5842790595111965E-3</v>
      </c>
      <c r="K39" s="42">
        <v>7.7916295414238159E-3</v>
      </c>
      <c r="L39" s="41">
        <v>1.6558278833265065E-3</v>
      </c>
      <c r="M39" s="43">
        <v>4.2556023972337024E-4</v>
      </c>
      <c r="N39" s="42">
        <v>2.8275534401867041E-2</v>
      </c>
      <c r="O39" s="44">
        <f t="shared" si="0"/>
        <v>3.2887751483171489E-2</v>
      </c>
      <c r="Q39" s="34">
        <f t="shared" si="1"/>
        <v>5.6651513511158914E-2</v>
      </c>
      <c r="R39" s="35">
        <f t="shared" ref="R39:R102" si="2">Q39+0.1</f>
        <v>0.15665151351115891</v>
      </c>
      <c r="S39" s="36">
        <v>0.27354905738854407</v>
      </c>
      <c r="T39" s="37"/>
      <c r="U39" s="45">
        <v>5.649140784094013E-11</v>
      </c>
      <c r="V39" s="45">
        <v>0.99300705429448399</v>
      </c>
      <c r="W39" s="36">
        <v>6.9929456490251405E-3</v>
      </c>
      <c r="X39" s="15" t="s">
        <v>48</v>
      </c>
    </row>
    <row r="40" spans="1:33" ht="7.5" customHeight="1">
      <c r="A40">
        <v>1</v>
      </c>
      <c r="B40">
        <v>0.83529412746429399</v>
      </c>
      <c r="C40">
        <v>0</v>
      </c>
      <c r="D40" s="38"/>
      <c r="E40" s="39">
        <v>803</v>
      </c>
      <c r="F40" s="104"/>
      <c r="G40" s="27">
        <v>3</v>
      </c>
      <c r="H40" s="40">
        <v>5.7797182329639967E-3</v>
      </c>
      <c r="I40" s="41">
        <v>1.9170108175569295E-3</v>
      </c>
      <c r="J40" s="41">
        <v>1.0527715224504724E-2</v>
      </c>
      <c r="K40" s="42">
        <v>7.670913221062327E-3</v>
      </c>
      <c r="L40" s="41">
        <v>3.3900347776276802E-3</v>
      </c>
      <c r="M40" s="43">
        <v>1.1271750662121174E-3</v>
      </c>
      <c r="N40" s="42">
        <v>3.8947425440954531E-2</v>
      </c>
      <c r="O40" s="44">
        <f t="shared" si="0"/>
        <v>4.3559642522258982E-2</v>
      </c>
      <c r="Q40" s="34">
        <f t="shared" si="1"/>
        <v>7.397220986218675E-2</v>
      </c>
      <c r="R40" s="35">
        <f t="shared" si="2"/>
        <v>0.17397220986218676</v>
      </c>
      <c r="S40" s="36">
        <v>0.2432992722773506</v>
      </c>
      <c r="T40" s="37"/>
      <c r="U40" s="45">
        <v>3.5400283239588817E-23</v>
      </c>
      <c r="V40" s="45">
        <v>0.99863321154406226</v>
      </c>
      <c r="W40" s="45">
        <v>1.3667884559380563E-3</v>
      </c>
      <c r="X40" s="15" t="s">
        <v>49</v>
      </c>
    </row>
    <row r="41" spans="1:33" ht="7.5" customHeight="1">
      <c r="A41">
        <v>1</v>
      </c>
      <c r="B41">
        <v>0.811764717102051</v>
      </c>
      <c r="C41">
        <v>0</v>
      </c>
      <c r="D41" s="38"/>
      <c r="E41" s="39">
        <v>804</v>
      </c>
      <c r="F41" s="104"/>
      <c r="G41" s="27">
        <v>4</v>
      </c>
      <c r="H41" s="40">
        <v>2.3571244858355349E-3</v>
      </c>
      <c r="I41" s="41">
        <v>1.1477041217331614E-3</v>
      </c>
      <c r="J41" s="41">
        <v>1.5094336670829538E-2</v>
      </c>
      <c r="K41" s="42">
        <v>6.6763602336956229E-3</v>
      </c>
      <c r="L41" s="41">
        <v>3.9246890671032755E-3</v>
      </c>
      <c r="M41" s="43">
        <v>6.9614046157366865E-4</v>
      </c>
      <c r="N41" s="42">
        <v>2.9764445274545984E-2</v>
      </c>
      <c r="O41" s="44">
        <f t="shared" si="0"/>
        <v>3.4376662355850435E-2</v>
      </c>
      <c r="Q41" s="34">
        <f t="shared" si="1"/>
        <v>6.4273017396621238E-2</v>
      </c>
      <c r="R41" s="35">
        <f t="shared" si="2"/>
        <v>0.16427301739662126</v>
      </c>
      <c r="S41" s="36">
        <v>7.364527435442203E-2</v>
      </c>
      <c r="T41" s="37"/>
      <c r="U41" s="45">
        <v>2.6372111855200407E-17</v>
      </c>
      <c r="V41" s="45">
        <v>0.99982360127168957</v>
      </c>
      <c r="W41" s="45">
        <v>1.7639872831090158E-4</v>
      </c>
      <c r="X41" s="15" t="s">
        <v>50</v>
      </c>
    </row>
    <row r="42" spans="1:33" ht="7.5" customHeight="1">
      <c r="A42">
        <v>1</v>
      </c>
      <c r="B42">
        <v>0.78823530673980702</v>
      </c>
      <c r="C42">
        <v>0</v>
      </c>
      <c r="D42" s="38" t="s">
        <v>51</v>
      </c>
      <c r="E42" s="39">
        <v>805</v>
      </c>
      <c r="F42" s="104"/>
      <c r="G42" s="27">
        <v>5</v>
      </c>
      <c r="H42" s="40">
        <v>2.5762884552568677E-3</v>
      </c>
      <c r="I42" s="41">
        <v>1.2516494078903425E-3</v>
      </c>
      <c r="J42" s="41">
        <v>1.5588799336830621E-2</v>
      </c>
      <c r="K42" s="42">
        <v>9.5815004668163076E-3</v>
      </c>
      <c r="L42" s="41">
        <v>5.7907988921536199E-3</v>
      </c>
      <c r="M42" s="43">
        <v>3.4072070158840053E-4</v>
      </c>
      <c r="N42" s="42">
        <v>3.1542973226022189E-2</v>
      </c>
      <c r="O42" s="44">
        <f t="shared" si="0"/>
        <v>3.615519030732664E-2</v>
      </c>
      <c r="Q42" s="34">
        <f t="shared" si="1"/>
        <v>7.12849475678628E-2</v>
      </c>
      <c r="R42" s="35">
        <f>Q42+0.15</f>
        <v>0.22128494756786279</v>
      </c>
      <c r="S42" s="36">
        <v>0.15052453657339404</v>
      </c>
      <c r="T42" s="37"/>
      <c r="U42" s="45">
        <v>1.4985030590861898E-21</v>
      </c>
      <c r="V42" s="45">
        <v>0.99954864875768357</v>
      </c>
      <c r="W42" s="45">
        <v>4.5135124231676817E-4</v>
      </c>
      <c r="X42" s="15" t="s">
        <v>52</v>
      </c>
    </row>
    <row r="43" spans="1:33" ht="7.5" customHeight="1">
      <c r="A43">
        <v>1</v>
      </c>
      <c r="B43">
        <v>0.76470589637756403</v>
      </c>
      <c r="C43">
        <v>0</v>
      </c>
      <c r="D43" s="38"/>
      <c r="E43" s="39">
        <v>806</v>
      </c>
      <c r="F43" s="104"/>
      <c r="G43" s="27">
        <v>6</v>
      </c>
      <c r="H43" s="40">
        <v>2.152146507707025E-3</v>
      </c>
      <c r="I43" s="41">
        <v>8.9439139551256597E-4</v>
      </c>
      <c r="J43" s="41">
        <v>1.7735211825833298E-2</v>
      </c>
      <c r="K43" s="42">
        <v>9.290553592371794E-3</v>
      </c>
      <c r="L43" s="41">
        <v>4.2353077556722138E-3</v>
      </c>
      <c r="M43" s="43">
        <v>5.4386092350736917E-4</v>
      </c>
      <c r="N43" s="42">
        <v>2.8850230190372795E-2</v>
      </c>
      <c r="O43" s="44">
        <f t="shared" si="0"/>
        <v>3.3462447271677243E-2</v>
      </c>
      <c r="Q43" s="34">
        <f t="shared" si="1"/>
        <v>6.8313919272281504E-2</v>
      </c>
      <c r="R43" s="35">
        <f t="shared" si="2"/>
        <v>0.16831391927228151</v>
      </c>
      <c r="S43" s="36">
        <v>9.0804208884665338E-2</v>
      </c>
      <c r="T43" s="37"/>
      <c r="U43" s="45">
        <v>8.4516087460100897E-20</v>
      </c>
      <c r="V43" s="45">
        <v>0.99957971701682335</v>
      </c>
      <c r="W43" s="45">
        <v>4.202829831769954E-4</v>
      </c>
      <c r="X43" s="15" t="s">
        <v>53</v>
      </c>
    </row>
    <row r="44" spans="1:33" ht="7.5" customHeight="1">
      <c r="A44">
        <v>1</v>
      </c>
      <c r="B44">
        <v>0.74117648601532005</v>
      </c>
      <c r="C44">
        <v>0</v>
      </c>
      <c r="D44" s="38"/>
      <c r="E44" s="39">
        <v>807</v>
      </c>
      <c r="F44" s="104"/>
      <c r="G44" s="27">
        <v>7</v>
      </c>
      <c r="H44" s="40">
        <v>1.0372801915809347E-3</v>
      </c>
      <c r="I44" s="41">
        <v>1.2482331176235364E-3</v>
      </c>
      <c r="J44" s="41">
        <v>1.9576717080759351E-2</v>
      </c>
      <c r="K44" s="42">
        <v>9.8146518103207469E-3</v>
      </c>
      <c r="L44" s="41">
        <v>8.1484125178883215E-3</v>
      </c>
      <c r="M44" s="43">
        <v>1.4395078229407282E-3</v>
      </c>
      <c r="N44" s="42">
        <v>3.3105090581572995E-2</v>
      </c>
      <c r="O44" s="44">
        <f t="shared" si="0"/>
        <v>3.7717307662877439E-2</v>
      </c>
      <c r="Q44" s="34">
        <f t="shared" si="1"/>
        <v>7.8982110203991068E-2</v>
      </c>
      <c r="R44" s="35">
        <f t="shared" si="2"/>
        <v>0.17898211020399107</v>
      </c>
      <c r="S44" s="36">
        <v>0.1157284369381868</v>
      </c>
      <c r="T44" s="37"/>
      <c r="U44" s="45">
        <v>2.8539718258654897E-27</v>
      </c>
      <c r="V44" s="45">
        <v>0.99322230041169035</v>
      </c>
      <c r="W44" s="45">
        <v>6.7776995883100056E-3</v>
      </c>
      <c r="X44" s="15" t="s">
        <v>54</v>
      </c>
    </row>
    <row r="45" spans="1:33" ht="7.5" customHeight="1">
      <c r="A45">
        <v>1</v>
      </c>
      <c r="B45">
        <v>0.71764707565307595</v>
      </c>
      <c r="C45">
        <v>0</v>
      </c>
      <c r="D45" s="38"/>
      <c r="E45" s="39">
        <v>808</v>
      </c>
      <c r="F45" s="104"/>
      <c r="G45" s="27">
        <v>8</v>
      </c>
      <c r="H45" s="40">
        <v>9.2682360069161918E-4</v>
      </c>
      <c r="I45" s="41">
        <v>1.1273977121811791E-3</v>
      </c>
      <c r="J45" s="41">
        <v>2.0724719233844301E-2</v>
      </c>
      <c r="K45" s="42">
        <v>5.8698609060975123E-3</v>
      </c>
      <c r="L45" s="41">
        <v>6.0586836889505152E-3</v>
      </c>
      <c r="M45" s="43">
        <v>1.7758190692752486E-3</v>
      </c>
      <c r="N45" s="42">
        <v>2.6561162943085404E-2</v>
      </c>
      <c r="O45" s="44">
        <f t="shared" si="0"/>
        <v>3.1173380024389852E-2</v>
      </c>
      <c r="Q45" s="34">
        <f t="shared" si="1"/>
        <v>6.7656684235430226E-2</v>
      </c>
      <c r="R45" s="35">
        <f t="shared" si="2"/>
        <v>0.16765668423543023</v>
      </c>
      <c r="S45" s="36">
        <v>4.883017023522318E-2</v>
      </c>
      <c r="T45" s="37"/>
      <c r="U45" s="45">
        <v>1.2141067030043889E-20</v>
      </c>
      <c r="V45" s="45">
        <v>0.98144982472605069</v>
      </c>
      <c r="W45" s="45">
        <v>1.8550175273949719E-2</v>
      </c>
      <c r="X45" s="15" t="s">
        <v>55</v>
      </c>
    </row>
    <row r="46" spans="1:33" ht="7.5" customHeight="1">
      <c r="A46">
        <v>1</v>
      </c>
      <c r="B46">
        <v>0.69411766529083296</v>
      </c>
      <c r="C46">
        <v>0</v>
      </c>
      <c r="D46" s="38"/>
      <c r="E46" s="39">
        <v>809</v>
      </c>
      <c r="F46" s="104"/>
      <c r="G46" s="27">
        <v>9</v>
      </c>
      <c r="H46" s="40">
        <v>1.6145743916448608E-4</v>
      </c>
      <c r="I46" s="41">
        <v>3.0131598424908571E-3</v>
      </c>
      <c r="J46" s="41">
        <v>1.9810276629170499E-2</v>
      </c>
      <c r="K46" s="42">
        <v>8.6876158613290542E-3</v>
      </c>
      <c r="L46" s="41">
        <v>5.6152936287092369E-3</v>
      </c>
      <c r="M46" s="43">
        <v>5.2592703828292734E-3</v>
      </c>
      <c r="N46" s="42">
        <v>4.0398268796869835E-2</v>
      </c>
      <c r="O46" s="44">
        <f t="shared" si="0"/>
        <v>4.5010485878174286E-2</v>
      </c>
      <c r="Q46" s="34">
        <f t="shared" si="1"/>
        <v>8.7557559661867693E-2</v>
      </c>
      <c r="R46" s="35">
        <f t="shared" si="2"/>
        <v>0.18755755966186771</v>
      </c>
      <c r="S46" s="36">
        <v>0.14328322264833993</v>
      </c>
      <c r="T46" s="37"/>
      <c r="U46" s="45">
        <v>1.1010308260002292E-44</v>
      </c>
      <c r="V46" s="45">
        <v>0.10312898555469617</v>
      </c>
      <c r="W46" s="36">
        <v>0.89687101444530437</v>
      </c>
      <c r="X46" s="15" t="s">
        <v>56</v>
      </c>
    </row>
    <row r="47" spans="1:33" ht="7.5" customHeight="1">
      <c r="A47">
        <v>1</v>
      </c>
      <c r="B47">
        <v>0.67058825492858898</v>
      </c>
      <c r="C47">
        <v>0</v>
      </c>
      <c r="D47" s="46" t="s">
        <v>57</v>
      </c>
      <c r="E47" s="39">
        <v>810</v>
      </c>
      <c r="F47" s="104"/>
      <c r="G47" s="27">
        <v>10</v>
      </c>
      <c r="H47" s="40">
        <v>7.8374435298743956E-3</v>
      </c>
      <c r="I47" s="41">
        <v>4.3280063197776312E-3</v>
      </c>
      <c r="J47" s="41">
        <v>2.2519429323691657E-2</v>
      </c>
      <c r="K47" s="42">
        <v>9.121193461750771E-3</v>
      </c>
      <c r="L47" s="41">
        <v>3.2620254527200303E-3</v>
      </c>
      <c r="M47" s="43">
        <v>1.0342040228690843E-2</v>
      </c>
      <c r="N47" s="42">
        <v>6.2246305719618089E-2</v>
      </c>
      <c r="O47" s="44">
        <f t="shared" si="0"/>
        <v>6.685852280092254E-2</v>
      </c>
      <c r="Q47" s="34">
        <f t="shared" si="1"/>
        <v>0.12426866111742788</v>
      </c>
      <c r="R47" s="35">
        <f t="shared" si="2"/>
        <v>0.22426866111742788</v>
      </c>
      <c r="S47" s="36">
        <v>0.84190374470416429</v>
      </c>
      <c r="T47" s="37"/>
      <c r="U47" s="45">
        <v>0</v>
      </c>
      <c r="V47" s="45">
        <v>2.6309884556580086E-11</v>
      </c>
      <c r="W47" s="36">
        <v>0.99999999997369049</v>
      </c>
      <c r="X47" s="15" t="s">
        <v>58</v>
      </c>
    </row>
    <row r="48" spans="1:33" ht="7.5" customHeight="1">
      <c r="A48">
        <v>1</v>
      </c>
      <c r="B48">
        <v>0.64705884456634499</v>
      </c>
      <c r="C48">
        <v>0</v>
      </c>
      <c r="D48" s="38"/>
      <c r="E48" s="39">
        <v>811</v>
      </c>
      <c r="F48" s="104"/>
      <c r="G48" s="27">
        <v>11</v>
      </c>
      <c r="H48" s="40">
        <v>1.6745267105703104E-2</v>
      </c>
      <c r="I48" s="41">
        <v>4.6073915276348982E-3</v>
      </c>
      <c r="J48" s="41">
        <v>1.5544328614292958E-2</v>
      </c>
      <c r="K48" s="42">
        <v>1.0002988466868184E-2</v>
      </c>
      <c r="L48" s="41">
        <v>3.7154260696211114E-3</v>
      </c>
      <c r="M48" s="43">
        <v>1.1492238999554585E-2</v>
      </c>
      <c r="N48" s="42">
        <v>8.2607797132169467E-2</v>
      </c>
      <c r="O48" s="44">
        <f t="shared" si="0"/>
        <v>8.7220014213473918E-2</v>
      </c>
      <c r="P48" s="47"/>
      <c r="Q48" s="34">
        <f t="shared" si="1"/>
        <v>0.14932765499714876</v>
      </c>
      <c r="R48" s="35">
        <f t="shared" si="2"/>
        <v>0.24932765499714876</v>
      </c>
      <c r="S48" s="36">
        <v>0.92380712874806226</v>
      </c>
      <c r="T48" s="37"/>
      <c r="U48" s="45">
        <v>0</v>
      </c>
      <c r="V48" s="45">
        <v>4.8374701967083159E-24</v>
      </c>
      <c r="W48" s="36">
        <v>1.0000000000000004</v>
      </c>
      <c r="X48" s="15" t="s">
        <v>59</v>
      </c>
    </row>
    <row r="49" spans="1:24" ht="7.5" customHeight="1">
      <c r="A49">
        <v>1</v>
      </c>
      <c r="B49">
        <v>0.62352943420410201</v>
      </c>
      <c r="C49">
        <v>0</v>
      </c>
      <c r="D49" s="38"/>
      <c r="E49" s="39">
        <v>812</v>
      </c>
      <c r="F49" s="104"/>
      <c r="G49" s="27">
        <v>12</v>
      </c>
      <c r="H49" s="40">
        <v>1.8610902037932565E-2</v>
      </c>
      <c r="I49" s="41">
        <v>3.7273339902807508E-3</v>
      </c>
      <c r="J49" s="41">
        <v>2.0080689411505686E-2</v>
      </c>
      <c r="K49" s="42">
        <v>8.9614786417908099E-3</v>
      </c>
      <c r="L49" s="41">
        <v>8.3026636508813558E-3</v>
      </c>
      <c r="M49" s="43">
        <v>1.2098351378010958E-2</v>
      </c>
      <c r="N49" s="42">
        <v>0.11335177349197136</v>
      </c>
      <c r="O49" s="44">
        <f t="shared" si="0"/>
        <v>0.11796399057327581</v>
      </c>
      <c r="P49" s="47"/>
      <c r="Q49" s="34">
        <f t="shared" si="1"/>
        <v>0.18974540968367792</v>
      </c>
      <c r="R49" s="35">
        <f t="shared" si="2"/>
        <v>0.2897454096836779</v>
      </c>
      <c r="S49" s="36">
        <v>0.95824756135278699</v>
      </c>
      <c r="T49" s="37"/>
      <c r="U49" s="45">
        <v>0</v>
      </c>
      <c r="V49" s="45">
        <v>2.8025125567863747E-47</v>
      </c>
      <c r="W49" s="36">
        <v>1.0000000000000004</v>
      </c>
      <c r="X49" s="15" t="s">
        <v>60</v>
      </c>
    </row>
    <row r="50" spans="1:24" ht="7.5" customHeight="1">
      <c r="A50">
        <v>1</v>
      </c>
      <c r="B50">
        <v>0.60000002384185802</v>
      </c>
      <c r="C50">
        <v>0</v>
      </c>
      <c r="D50" s="38"/>
      <c r="E50" s="39">
        <v>901</v>
      </c>
      <c r="F50" s="104" t="s">
        <v>7</v>
      </c>
      <c r="G50" s="27">
        <v>1</v>
      </c>
      <c r="H50" s="40">
        <v>2.2496015191571146E-2</v>
      </c>
      <c r="I50" s="41">
        <v>4.5510204210135281E-3</v>
      </c>
      <c r="J50" s="41">
        <v>2.2271870625878751E-2</v>
      </c>
      <c r="K50" s="42">
        <v>4.5565369917727541E-3</v>
      </c>
      <c r="L50" s="41">
        <v>6.3291916738045153E-3</v>
      </c>
      <c r="M50" s="43">
        <v>1.2272750986258558E-2</v>
      </c>
      <c r="N50" s="42">
        <v>0.12482144902438312</v>
      </c>
      <c r="O50" s="44">
        <f t="shared" si="0"/>
        <v>0.12943366610568757</v>
      </c>
      <c r="P50" s="47"/>
      <c r="Q50" s="34">
        <f t="shared" si="1"/>
        <v>0.20191105199598683</v>
      </c>
      <c r="R50" s="35">
        <f>Q50+0.15</f>
        <v>0.35191105199598682</v>
      </c>
      <c r="S50" s="36">
        <v>0.98658793841459591</v>
      </c>
      <c r="T50" s="37"/>
      <c r="U50" s="45">
        <v>0</v>
      </c>
      <c r="V50" s="45">
        <v>2.8893423944435818E-56</v>
      </c>
      <c r="W50" s="36">
        <v>1.0000000000000004</v>
      </c>
      <c r="X50" s="15" t="s">
        <v>61</v>
      </c>
    </row>
    <row r="51" spans="1:24" s="62" customFormat="1" ht="7.5" customHeight="1">
      <c r="A51" s="48">
        <v>1</v>
      </c>
      <c r="B51" s="48">
        <v>0.56000000238418601</v>
      </c>
      <c r="C51" s="48">
        <v>0</v>
      </c>
      <c r="D51" s="49" t="s">
        <v>62</v>
      </c>
      <c r="E51" s="50">
        <v>902</v>
      </c>
      <c r="F51" s="104"/>
      <c r="G51" s="51">
        <v>2</v>
      </c>
      <c r="H51" s="52">
        <v>1.817299625210253E-2</v>
      </c>
      <c r="I51" s="53">
        <v>4.0509996597221116E-3</v>
      </c>
      <c r="J51" s="53">
        <v>2.1450795177949622E-2</v>
      </c>
      <c r="K51" s="54">
        <v>8.9205817350771644E-3</v>
      </c>
      <c r="L51" s="53">
        <v>6.9020483810329726E-3</v>
      </c>
      <c r="M51" s="55">
        <v>1.2586787951295562E-2</v>
      </c>
      <c r="N51" s="54">
        <v>0.14141904802762997</v>
      </c>
      <c r="O51" s="56">
        <f t="shared" si="0"/>
        <v>0.14603126510893441</v>
      </c>
      <c r="P51" s="57"/>
      <c r="Q51" s="58">
        <f t="shared" si="1"/>
        <v>0.21811547426611438</v>
      </c>
      <c r="R51" s="59">
        <f>Q51+0.15</f>
        <v>0.36811547426611435</v>
      </c>
      <c r="S51" s="60">
        <v>0.99085170218389762</v>
      </c>
      <c r="T51" s="61"/>
      <c r="U51" s="59">
        <v>0</v>
      </c>
      <c r="V51" s="59">
        <v>7.361033588839331E-69</v>
      </c>
      <c r="W51" s="60">
        <v>1.0000000000000004</v>
      </c>
      <c r="X51" s="62" t="s">
        <v>63</v>
      </c>
    </row>
    <row r="52" spans="1:24" ht="7.5" customHeight="1">
      <c r="A52">
        <v>1</v>
      </c>
      <c r="B52">
        <v>0.520000040531158</v>
      </c>
      <c r="C52">
        <v>0</v>
      </c>
      <c r="D52" s="63"/>
      <c r="E52" s="39">
        <v>903</v>
      </c>
      <c r="F52" s="104"/>
      <c r="G52" s="27">
        <v>3</v>
      </c>
      <c r="H52" s="40">
        <v>9.1309368541750719E-3</v>
      </c>
      <c r="I52" s="41">
        <v>4.2199534267591274E-3</v>
      </c>
      <c r="J52" s="41">
        <v>1.9028702371724451E-2</v>
      </c>
      <c r="K52" s="42">
        <v>6.0054859537383492E-3</v>
      </c>
      <c r="L52" s="41">
        <v>6.0994368689113645E-3</v>
      </c>
      <c r="M52" s="43">
        <v>1.2855499623772833E-2</v>
      </c>
      <c r="N52" s="42">
        <v>0.1175872272479663</v>
      </c>
      <c r="O52" s="44">
        <f t="shared" si="0"/>
        <v>0.12219944432927075</v>
      </c>
      <c r="P52" s="47"/>
      <c r="Q52" s="34">
        <f t="shared" si="1"/>
        <v>0.17953945942835195</v>
      </c>
      <c r="R52" s="35">
        <f t="shared" si="2"/>
        <v>0.27953945942835196</v>
      </c>
      <c r="S52" s="36">
        <v>0.9946654570585538</v>
      </c>
      <c r="T52" s="37"/>
      <c r="U52" s="45">
        <v>0</v>
      </c>
      <c r="V52" s="45">
        <v>1.2355676238587507E-41</v>
      </c>
      <c r="W52" s="36">
        <v>1.0000000000000004</v>
      </c>
      <c r="X52" s="15" t="s">
        <v>64</v>
      </c>
    </row>
    <row r="53" spans="1:24" ht="7.5" customHeight="1">
      <c r="A53">
        <v>1</v>
      </c>
      <c r="B53">
        <v>0.480000019073486</v>
      </c>
      <c r="C53">
        <v>0</v>
      </c>
      <c r="D53" s="38"/>
      <c r="E53" s="39">
        <v>904</v>
      </c>
      <c r="F53" s="104"/>
      <c r="G53" s="27">
        <v>4</v>
      </c>
      <c r="H53" s="40">
        <v>1.1396487210183256E-2</v>
      </c>
      <c r="I53" s="41">
        <v>3.7382872512542456E-3</v>
      </c>
      <c r="J53" s="41">
        <v>1.8066885836328074E-2</v>
      </c>
      <c r="K53" s="42">
        <v>4.4873709523666925E-3</v>
      </c>
      <c r="L53" s="41">
        <v>5.6326149154561061E-3</v>
      </c>
      <c r="M53" s="43">
        <v>1.2426272965860593E-2</v>
      </c>
      <c r="N53" s="42">
        <v>0.11356572527024075</v>
      </c>
      <c r="O53" s="44">
        <f t="shared" si="0"/>
        <v>0.1181779423515452</v>
      </c>
      <c r="P53" s="47"/>
      <c r="Q53" s="34">
        <f t="shared" si="1"/>
        <v>0.17392586148299416</v>
      </c>
      <c r="R53" s="35">
        <f t="shared" si="2"/>
        <v>0.27392586148299414</v>
      </c>
      <c r="S53" s="36">
        <v>0.98178125397019222</v>
      </c>
      <c r="T53" s="37"/>
      <c r="U53" s="45">
        <v>0</v>
      </c>
      <c r="V53" s="45">
        <v>1.0421885841481308E-37</v>
      </c>
      <c r="W53" s="36">
        <v>1.0000000000000004</v>
      </c>
      <c r="X53" s="15" t="s">
        <v>65</v>
      </c>
    </row>
    <row r="54" spans="1:24" ht="7.5" customHeight="1">
      <c r="A54">
        <v>1</v>
      </c>
      <c r="B54">
        <v>0.44000002741813699</v>
      </c>
      <c r="C54">
        <v>0</v>
      </c>
      <c r="D54" s="38"/>
      <c r="E54" s="39">
        <v>905</v>
      </c>
      <c r="F54" s="104"/>
      <c r="G54" s="27">
        <v>5</v>
      </c>
      <c r="H54" s="40">
        <v>9.3974115747039299E-3</v>
      </c>
      <c r="I54" s="41">
        <v>4.3164087211158214E-3</v>
      </c>
      <c r="J54" s="41">
        <v>1.5732699861762699E-2</v>
      </c>
      <c r="K54" s="42">
        <v>5.4017768330286396E-3</v>
      </c>
      <c r="L54" s="41">
        <v>4.9026287115385789E-3</v>
      </c>
      <c r="M54" s="43">
        <v>1.1863186967733703E-2</v>
      </c>
      <c r="N54" s="42">
        <v>0.10796920303160189</v>
      </c>
      <c r="O54" s="44">
        <f t="shared" si="0"/>
        <v>0.11258142011290634</v>
      </c>
      <c r="P54" s="47"/>
      <c r="Q54" s="34">
        <f t="shared" si="1"/>
        <v>0.1641955327827897</v>
      </c>
      <c r="R54" s="35">
        <f t="shared" si="2"/>
        <v>0.26419553278278973</v>
      </c>
      <c r="S54" s="36">
        <v>0.97855998380973663</v>
      </c>
      <c r="T54" s="37"/>
      <c r="U54" s="45">
        <v>0</v>
      </c>
      <c r="V54" s="45">
        <v>3.9321319943890266E-32</v>
      </c>
      <c r="W54" s="36">
        <v>1.0000000000000004</v>
      </c>
      <c r="X54" s="15" t="s">
        <v>66</v>
      </c>
    </row>
    <row r="55" spans="1:24" ht="7.5" customHeight="1">
      <c r="A55">
        <v>1</v>
      </c>
      <c r="B55">
        <v>0.40000000596046498</v>
      </c>
      <c r="C55">
        <v>0</v>
      </c>
      <c r="D55" s="38"/>
      <c r="E55" s="39">
        <v>906</v>
      </c>
      <c r="F55" s="104"/>
      <c r="G55" s="27">
        <v>6</v>
      </c>
      <c r="H55" s="40">
        <v>1.0641130031196801E-2</v>
      </c>
      <c r="I55" s="41">
        <v>3.4394880053713619E-3</v>
      </c>
      <c r="J55" s="41">
        <v>1.5828338911865518E-2</v>
      </c>
      <c r="K55" s="42">
        <v>3.2387831462559863E-3</v>
      </c>
      <c r="L55" s="41">
        <v>5.125383623740167E-3</v>
      </c>
      <c r="M55" s="43">
        <v>1.0974265589425653E-2</v>
      </c>
      <c r="N55" s="42">
        <v>9.8569554317219032E-2</v>
      </c>
      <c r="O55" s="44">
        <f t="shared" si="0"/>
        <v>0.10318177139852348</v>
      </c>
      <c r="P55" s="47"/>
      <c r="Q55" s="34">
        <f t="shared" si="1"/>
        <v>0.15242916070637896</v>
      </c>
      <c r="R55" s="35">
        <f t="shared" si="2"/>
        <v>0.252429160706379</v>
      </c>
      <c r="S55" s="36">
        <v>0.97183725292702816</v>
      </c>
      <c r="T55" s="37"/>
      <c r="U55" s="45">
        <v>4.0601675777607142E-260</v>
      </c>
      <c r="V55" s="45">
        <v>5.651834682458541E-26</v>
      </c>
      <c r="W55" s="36">
        <v>1.0000000000000004</v>
      </c>
      <c r="X55" s="15" t="s">
        <v>67</v>
      </c>
    </row>
    <row r="56" spans="1:24" ht="7.5" customHeight="1">
      <c r="A56">
        <v>1</v>
      </c>
      <c r="B56">
        <v>0.36000001430511502</v>
      </c>
      <c r="C56">
        <v>0</v>
      </c>
      <c r="D56" s="38"/>
      <c r="E56" s="39">
        <v>907</v>
      </c>
      <c r="F56" s="104"/>
      <c r="G56" s="27">
        <v>7</v>
      </c>
      <c r="H56" s="40">
        <v>9.3078545611773901E-3</v>
      </c>
      <c r="I56" s="41">
        <v>3.2186800473669058E-3</v>
      </c>
      <c r="J56" s="41">
        <v>1.2626143206775697E-2</v>
      </c>
      <c r="K56" s="42">
        <v>2.1609638043733766E-3</v>
      </c>
      <c r="L56" s="41">
        <v>2.4839186564703094E-3</v>
      </c>
      <c r="M56" s="43">
        <v>1.0293624855659005E-2</v>
      </c>
      <c r="N56" s="42">
        <v>7.8990030278030782E-2</v>
      </c>
      <c r="O56" s="44">
        <f t="shared" si="0"/>
        <v>8.3602247359335233E-2</v>
      </c>
      <c r="P56" s="47"/>
      <c r="Q56" s="34">
        <f t="shared" si="1"/>
        <v>0.12369343249115791</v>
      </c>
      <c r="R56" s="35">
        <f t="shared" si="2"/>
        <v>0.22369343249115792</v>
      </c>
      <c r="S56" s="36">
        <v>0.9614522226331853</v>
      </c>
      <c r="T56" s="37"/>
      <c r="U56" s="45">
        <v>2.4471582844499965E-171</v>
      </c>
      <c r="V56" s="45">
        <v>6.0807840719893288E-14</v>
      </c>
      <c r="W56" s="36">
        <v>0.9999999999999396</v>
      </c>
      <c r="X56" s="15" t="s">
        <v>68</v>
      </c>
    </row>
    <row r="57" spans="1:24" ht="7.5" customHeight="1">
      <c r="A57">
        <v>1</v>
      </c>
      <c r="B57">
        <v>0.32000002264976501</v>
      </c>
      <c r="C57">
        <v>0</v>
      </c>
      <c r="D57" s="38"/>
      <c r="E57" s="39">
        <v>908</v>
      </c>
      <c r="F57" s="104"/>
      <c r="G57" s="27">
        <v>8</v>
      </c>
      <c r="H57" s="40">
        <v>8.3875303443160208E-3</v>
      </c>
      <c r="I57" s="41">
        <v>2.8612603912027516E-3</v>
      </c>
      <c r="J57" s="41">
        <v>1.1291912727724791E-2</v>
      </c>
      <c r="K57" s="42">
        <v>3.5054339244599293E-3</v>
      </c>
      <c r="L57" s="41">
        <v>2.1378369692663145E-3</v>
      </c>
      <c r="M57" s="43">
        <v>7.960538457427651E-3</v>
      </c>
      <c r="N57" s="42">
        <v>7.0586022379050289E-2</v>
      </c>
      <c r="O57" s="44">
        <f t="shared" si="0"/>
        <v>7.519823946035474E-2</v>
      </c>
      <c r="P57" s="47"/>
      <c r="Q57" s="34">
        <f t="shared" si="1"/>
        <v>0.1113427522747522</v>
      </c>
      <c r="R57" s="35">
        <f t="shared" si="2"/>
        <v>0.21134275227475219</v>
      </c>
      <c r="S57" s="36">
        <v>0.92281571233132265</v>
      </c>
      <c r="T57" s="37"/>
      <c r="U57" s="45">
        <v>8.1087013386361782E-117</v>
      </c>
      <c r="V57" s="45">
        <v>9.8729675475799985E-10</v>
      </c>
      <c r="W57" s="36">
        <v>0.99999999901270342</v>
      </c>
      <c r="X57" s="15" t="s">
        <v>69</v>
      </c>
    </row>
    <row r="58" spans="1:24" ht="7.5" customHeight="1">
      <c r="A58">
        <v>1</v>
      </c>
      <c r="B58">
        <v>0.28000000119209301</v>
      </c>
      <c r="C58">
        <v>0</v>
      </c>
      <c r="D58" s="38"/>
      <c r="E58" s="39">
        <v>909</v>
      </c>
      <c r="F58" s="104"/>
      <c r="G58" s="27">
        <v>9</v>
      </c>
      <c r="H58" s="40">
        <v>8.115745533807929E-3</v>
      </c>
      <c r="I58" s="41">
        <v>3.1695762582617283E-3</v>
      </c>
      <c r="J58" s="41">
        <v>1.1367156369060601E-2</v>
      </c>
      <c r="K58" s="42">
        <v>4.9004768321388881E-3</v>
      </c>
      <c r="L58" s="41">
        <v>3.939941954315412E-3</v>
      </c>
      <c r="M58" s="43">
        <v>6.5301916938206453E-3</v>
      </c>
      <c r="N58" s="42">
        <v>7.3072023138067418E-2</v>
      </c>
      <c r="O58" s="44">
        <f t="shared" si="0"/>
        <v>7.768424021937187E-2</v>
      </c>
      <c r="P58" s="47"/>
      <c r="Q58" s="34">
        <f t="shared" si="1"/>
        <v>0.11570732886077707</v>
      </c>
      <c r="R58" s="35">
        <f t="shared" si="2"/>
        <v>0.21570732886077709</v>
      </c>
      <c r="S58" s="36">
        <v>0.89923135832250689</v>
      </c>
      <c r="T58" s="37"/>
      <c r="U58" s="45">
        <v>1.4587151070051285E-76</v>
      </c>
      <c r="V58" s="45">
        <v>1.6766524560904962E-6</v>
      </c>
      <c r="W58" s="36">
        <v>0.99999832334754402</v>
      </c>
      <c r="X58" s="15" t="s">
        <v>70</v>
      </c>
    </row>
    <row r="59" spans="1:24" ht="7.5" customHeight="1">
      <c r="A59">
        <v>1</v>
      </c>
      <c r="B59">
        <v>0.240000009536743</v>
      </c>
      <c r="C59">
        <v>0</v>
      </c>
      <c r="D59" s="38"/>
      <c r="E59" s="39">
        <v>910</v>
      </c>
      <c r="F59" s="104"/>
      <c r="G59" s="27">
        <v>10</v>
      </c>
      <c r="H59" s="40">
        <v>7.2738784898476877E-3</v>
      </c>
      <c r="I59" s="41">
        <v>1.4735046792935893E-3</v>
      </c>
      <c r="J59" s="41">
        <v>1.0328653510012437E-2</v>
      </c>
      <c r="K59" s="42">
        <v>1.9643798189619486E-3</v>
      </c>
      <c r="L59" s="41">
        <v>2.6085835905505441E-3</v>
      </c>
      <c r="M59" s="43">
        <v>4.2555515957322801E-3</v>
      </c>
      <c r="N59" s="42">
        <v>5.0722184657092328E-2</v>
      </c>
      <c r="O59" s="44">
        <f t="shared" si="0"/>
        <v>5.533440173839678E-2</v>
      </c>
      <c r="P59" s="47"/>
      <c r="Q59" s="34">
        <f t="shared" si="1"/>
        <v>8.3238953422795262E-2</v>
      </c>
      <c r="R59" s="35">
        <f t="shared" si="2"/>
        <v>0.18323895342279528</v>
      </c>
      <c r="S59" s="36">
        <v>0.77058386598817041</v>
      </c>
      <c r="T59" s="37"/>
      <c r="U59" s="45">
        <v>2.316275926198356E-33</v>
      </c>
      <c r="V59" s="45">
        <v>0.44635255190557876</v>
      </c>
      <c r="W59" s="36">
        <v>0.55364744809442135</v>
      </c>
      <c r="X59" s="15" t="s">
        <v>71</v>
      </c>
    </row>
    <row r="60" spans="1:24" ht="7.5" customHeight="1">
      <c r="A60">
        <v>1</v>
      </c>
      <c r="B60">
        <v>0.20000000298023199</v>
      </c>
      <c r="C60">
        <v>0</v>
      </c>
      <c r="D60" s="38"/>
      <c r="E60" s="39">
        <v>911</v>
      </c>
      <c r="F60" s="104"/>
      <c r="G60" s="27">
        <v>11</v>
      </c>
      <c r="H60" s="40">
        <v>6.4817009607511834E-3</v>
      </c>
      <c r="I60" s="41">
        <v>1.5876831234459877E-3</v>
      </c>
      <c r="J60" s="41">
        <v>7.8934283358403235E-3</v>
      </c>
      <c r="K60" s="42">
        <v>5.8934346750203004E-3</v>
      </c>
      <c r="L60" s="41">
        <v>3.6461875406707217E-4</v>
      </c>
      <c r="M60" s="43">
        <v>4.5278406645162224E-3</v>
      </c>
      <c r="N60" s="42">
        <v>4.8613366864028326E-2</v>
      </c>
      <c r="O60" s="44">
        <f t="shared" si="0"/>
        <v>5.3225583945332777E-2</v>
      </c>
      <c r="P60" s="47"/>
      <c r="Q60" s="34">
        <f t="shared" si="1"/>
        <v>7.9974290458973862E-2</v>
      </c>
      <c r="R60" s="35">
        <f t="shared" si="2"/>
        <v>0.17997429045897387</v>
      </c>
      <c r="S60" s="36">
        <v>0.34556752434481086</v>
      </c>
      <c r="T60" s="37"/>
      <c r="U60" s="45">
        <v>1.2747681897158717E-28</v>
      </c>
      <c r="V60" s="45">
        <v>0.88394907534613365</v>
      </c>
      <c r="W60" s="36">
        <v>0.1160509246538665</v>
      </c>
      <c r="X60" s="15" t="s">
        <v>72</v>
      </c>
    </row>
    <row r="61" spans="1:24" ht="7.5" customHeight="1">
      <c r="A61">
        <v>1</v>
      </c>
      <c r="B61">
        <v>0.16000001132488301</v>
      </c>
      <c r="C61">
        <v>0</v>
      </c>
      <c r="D61" s="38"/>
      <c r="E61" s="39">
        <v>912</v>
      </c>
      <c r="F61" s="104"/>
      <c r="G61" s="27">
        <v>12</v>
      </c>
      <c r="H61" s="40">
        <v>7.6606331065887838E-3</v>
      </c>
      <c r="I61" s="41">
        <v>1.308722526756248E-3</v>
      </c>
      <c r="J61" s="41">
        <v>8.4071155170923895E-3</v>
      </c>
      <c r="K61" s="42">
        <v>2.3993101169677263E-3</v>
      </c>
      <c r="L61" s="41">
        <v>1.299129814966517E-3</v>
      </c>
      <c r="M61" s="43">
        <v>3.392567364114093E-3</v>
      </c>
      <c r="N61" s="42">
        <v>4.5204326726905782E-2</v>
      </c>
      <c r="O61" s="44">
        <f t="shared" si="0"/>
        <v>4.9816543808210226E-2</v>
      </c>
      <c r="P61" s="47"/>
      <c r="Q61" s="34">
        <f t="shared" si="1"/>
        <v>7.4284022254695978E-2</v>
      </c>
      <c r="R61" s="35">
        <f t="shared" si="2"/>
        <v>0.17428402225469597</v>
      </c>
      <c r="S61" s="36">
        <v>7.9888963509242905E-2</v>
      </c>
      <c r="T61" s="37"/>
      <c r="U61" s="45">
        <v>3.1419907958526459E-24</v>
      </c>
      <c r="V61" s="45">
        <v>0.98977909353684079</v>
      </c>
      <c r="W61" s="45">
        <v>1.0220906463159464E-2</v>
      </c>
      <c r="X61" s="15" t="s">
        <v>73</v>
      </c>
    </row>
    <row r="62" spans="1:24" ht="7.5" customHeight="1">
      <c r="A62">
        <v>1</v>
      </c>
      <c r="B62">
        <v>0.120000004768372</v>
      </c>
      <c r="C62">
        <v>0</v>
      </c>
      <c r="D62" s="38"/>
      <c r="E62" s="39">
        <v>1001</v>
      </c>
      <c r="F62" s="104" t="s">
        <v>8</v>
      </c>
      <c r="G62" s="27">
        <v>1</v>
      </c>
      <c r="H62" s="40">
        <v>9.38526999097717E-3</v>
      </c>
      <c r="I62" s="41">
        <v>1.6539922661152292E-3</v>
      </c>
      <c r="J62" s="41">
        <v>6.4629017299074921E-3</v>
      </c>
      <c r="K62" s="42">
        <v>9.8823655142135191E-4</v>
      </c>
      <c r="L62" s="41">
        <v>4.6246360118307249E-4</v>
      </c>
      <c r="M62" s="43">
        <v>1.9256936141149896E-3</v>
      </c>
      <c r="N62" s="42">
        <v>3.5438366004730104E-2</v>
      </c>
      <c r="O62" s="44">
        <f t="shared" si="0"/>
        <v>4.0050583086034555E-2</v>
      </c>
      <c r="P62" s="47"/>
      <c r="Q62" s="34">
        <f t="shared" si="1"/>
        <v>6.0929140839753863E-2</v>
      </c>
      <c r="R62" s="35">
        <f t="shared" si="2"/>
        <v>0.16092914083975388</v>
      </c>
      <c r="S62" s="36">
        <v>7.2630381768199248E-2</v>
      </c>
      <c r="T62" s="37"/>
      <c r="U62" s="45">
        <v>2.7404571774492318E-15</v>
      </c>
      <c r="V62" s="45">
        <v>0.99941053939650593</v>
      </c>
      <c r="W62" s="45">
        <v>5.8946060349149754E-4</v>
      </c>
      <c r="X62" s="15" t="s">
        <v>74</v>
      </c>
    </row>
    <row r="63" spans="1:24" ht="7.5" customHeight="1">
      <c r="A63">
        <v>1</v>
      </c>
      <c r="B63">
        <v>8.0000005662441295E-2</v>
      </c>
      <c r="C63">
        <v>0</v>
      </c>
      <c r="D63" s="38"/>
      <c r="E63" s="39">
        <v>1002</v>
      </c>
      <c r="F63" s="104"/>
      <c r="G63" s="27">
        <v>2</v>
      </c>
      <c r="H63" s="40">
        <v>7.1251627167402548E-3</v>
      </c>
      <c r="I63" s="41">
        <v>2.0918435236591585E-3</v>
      </c>
      <c r="J63" s="41">
        <v>9.2311872986834288E-3</v>
      </c>
      <c r="K63" s="42">
        <v>2.5488032248618801E-3</v>
      </c>
      <c r="L63" s="41">
        <v>1.3876500963620382E-3</v>
      </c>
      <c r="M63" s="43">
        <v>3.8019133425461916E-3</v>
      </c>
      <c r="N63" s="42">
        <v>5.2054394773501558E-2</v>
      </c>
      <c r="O63" s="44">
        <f t="shared" si="0"/>
        <v>5.6666611854806009E-2</v>
      </c>
      <c r="P63" s="47"/>
      <c r="Q63" s="34">
        <f t="shared" si="1"/>
        <v>8.2853172057658964E-2</v>
      </c>
      <c r="R63" s="35">
        <f t="shared" si="2"/>
        <v>0.18285317205765897</v>
      </c>
      <c r="S63" s="36">
        <v>0.1969614889796486</v>
      </c>
      <c r="T63" s="37"/>
      <c r="U63" s="45">
        <v>5.0671087880782136E-30</v>
      </c>
      <c r="V63" s="45">
        <v>0.99642867563741444</v>
      </c>
      <c r="W63" s="45">
        <v>3.5713243625858171E-3</v>
      </c>
      <c r="X63" s="15" t="s">
        <v>75</v>
      </c>
    </row>
    <row r="64" spans="1:24" ht="7.5" customHeight="1">
      <c r="A64">
        <v>1</v>
      </c>
      <c r="B64">
        <v>4.0000002831220599E-2</v>
      </c>
      <c r="C64">
        <v>0</v>
      </c>
      <c r="D64" s="38"/>
      <c r="E64" s="39">
        <v>1003</v>
      </c>
      <c r="F64" s="104"/>
      <c r="G64" s="27">
        <v>3</v>
      </c>
      <c r="H64" s="40">
        <v>2.5295522125119347E-3</v>
      </c>
      <c r="I64" s="41">
        <v>1.8396754403099368E-3</v>
      </c>
      <c r="J64" s="41">
        <v>9.992796503958833E-3</v>
      </c>
      <c r="K64" s="42">
        <v>2.9980048645609917E-3</v>
      </c>
      <c r="L64" s="41">
        <v>2.4037500083392035E-3</v>
      </c>
      <c r="M64" s="43">
        <v>8.0958554459940326E-4</v>
      </c>
      <c r="N64" s="42">
        <v>3.8464512971290811E-2</v>
      </c>
      <c r="O64" s="44">
        <f t="shared" si="0"/>
        <v>4.3076730052595255E-2</v>
      </c>
      <c r="P64" s="47"/>
      <c r="Q64" s="34">
        <f t="shared" si="1"/>
        <v>6.3650094626875556E-2</v>
      </c>
      <c r="R64" s="35">
        <f t="shared" si="2"/>
        <v>0.16365009462687558</v>
      </c>
      <c r="S64" s="36">
        <v>3.5122645208208958E-2</v>
      </c>
      <c r="T64" s="37"/>
      <c r="U64" s="45">
        <v>3.3782121308920567E-17</v>
      </c>
      <c r="V64" s="45">
        <v>0.99977534592087081</v>
      </c>
      <c r="W64" s="45">
        <v>2.2465407912956387E-4</v>
      </c>
      <c r="X64" s="15" t="s">
        <v>76</v>
      </c>
    </row>
    <row r="65" spans="1:24" ht="7.5" customHeight="1">
      <c r="A65">
        <v>1</v>
      </c>
      <c r="B65">
        <v>0</v>
      </c>
      <c r="C65">
        <v>0</v>
      </c>
      <c r="D65" s="38"/>
      <c r="E65" s="39">
        <v>1004</v>
      </c>
      <c r="F65" s="104"/>
      <c r="G65" s="27">
        <v>4</v>
      </c>
      <c r="H65" s="40">
        <v>1.7189208572793197E-3</v>
      </c>
      <c r="I65" s="41">
        <v>1.2215894513992918E-3</v>
      </c>
      <c r="J65" s="41">
        <v>7.2193246977190137E-3</v>
      </c>
      <c r="K65" s="42">
        <v>4.0010581515085722E-3</v>
      </c>
      <c r="L65" s="41">
        <v>1.9067636028943806E-3</v>
      </c>
      <c r="M65" s="43">
        <v>3.78064939672378E-4</v>
      </c>
      <c r="N65" s="42">
        <v>3.0320550430782287E-2</v>
      </c>
      <c r="O65" s="44">
        <f t="shared" si="0"/>
        <v>3.4932767512086738E-2</v>
      </c>
      <c r="P65" s="47"/>
      <c r="Q65" s="34">
        <f t="shared" si="1"/>
        <v>5.1378489212559691E-2</v>
      </c>
      <c r="R65" s="35">
        <f t="shared" si="2"/>
        <v>0.1513784892125597</v>
      </c>
      <c r="S65" s="36">
        <v>0.15660041801398628</v>
      </c>
      <c r="T65" s="37"/>
      <c r="U65" s="36">
        <v>1.0599942383981908E-9</v>
      </c>
      <c r="V65" s="45">
        <v>0.99890338167939385</v>
      </c>
      <c r="W65" s="45">
        <v>1.0966172606122677E-3</v>
      </c>
      <c r="X65" s="15" t="s">
        <v>77</v>
      </c>
    </row>
    <row r="66" spans="1:24" ht="7.5" customHeight="1">
      <c r="D66" s="38" t="s">
        <v>78</v>
      </c>
      <c r="E66" s="39">
        <v>1005</v>
      </c>
      <c r="F66" s="104"/>
      <c r="G66" s="27">
        <v>5</v>
      </c>
      <c r="H66" s="40">
        <v>7.1547243346249661E-3</v>
      </c>
      <c r="I66" s="41">
        <v>2.9150041357154793E-3</v>
      </c>
      <c r="J66" s="41">
        <v>8.0199698914339337E-3</v>
      </c>
      <c r="K66" s="42">
        <v>3.0942730141567316E-3</v>
      </c>
      <c r="L66" s="41">
        <v>5.3535715819560481E-4</v>
      </c>
      <c r="M66" s="43">
        <v>2.6707928012338002E-3</v>
      </c>
      <c r="N66" s="42">
        <v>4.9613273511990102E-2</v>
      </c>
      <c r="O66" s="44">
        <f t="shared" si="0"/>
        <v>5.4225490593294554E-2</v>
      </c>
      <c r="P66" s="47"/>
      <c r="Q66" s="34">
        <f t="shared" si="1"/>
        <v>7.8615611928655071E-2</v>
      </c>
      <c r="R66" s="35">
        <f t="shared" si="2"/>
        <v>0.17861561192865508</v>
      </c>
      <c r="S66" s="36">
        <v>0.32426435256266317</v>
      </c>
      <c r="T66" s="37"/>
      <c r="U66" s="45">
        <v>1.88260007788057E-26</v>
      </c>
      <c r="V66" s="45">
        <v>0.96011574430821778</v>
      </c>
      <c r="W66" s="36">
        <v>3.9884255691782486E-2</v>
      </c>
      <c r="X66" s="15" t="s">
        <v>79</v>
      </c>
    </row>
    <row r="67" spans="1:24" ht="7.5" customHeight="1">
      <c r="D67" s="38"/>
      <c r="E67" s="39">
        <v>1006</v>
      </c>
      <c r="F67" s="104"/>
      <c r="G67" s="27">
        <v>6</v>
      </c>
      <c r="H67" s="40">
        <v>6.2362954054712904E-3</v>
      </c>
      <c r="I67" s="41">
        <v>2.958620008824589E-3</v>
      </c>
      <c r="J67" s="41">
        <v>1.1225541227700159E-2</v>
      </c>
      <c r="K67" s="42">
        <v>3.381381179960129E-3</v>
      </c>
      <c r="L67" s="41">
        <v>1.0276571360987388E-3</v>
      </c>
      <c r="M67" s="43">
        <v>4.4398089438495688E-3</v>
      </c>
      <c r="N67" s="42">
        <v>6.0990135105896501E-2</v>
      </c>
      <c r="O67" s="44">
        <f t="shared" si="0"/>
        <v>6.5602352187200952E-2</v>
      </c>
      <c r="P67" s="47"/>
      <c r="Q67" s="34">
        <f t="shared" si="1"/>
        <v>9.487165608910543E-2</v>
      </c>
      <c r="R67" s="35">
        <f t="shared" si="2"/>
        <v>0.19487165608910545</v>
      </c>
      <c r="S67" s="36">
        <v>0.26643876576901582</v>
      </c>
      <c r="T67" s="37"/>
      <c r="U67" s="45">
        <v>6.1035594458891667E-41</v>
      </c>
      <c r="V67" s="45">
        <v>0.93658668186947103</v>
      </c>
      <c r="W67" s="36">
        <v>6.3413318130528987E-2</v>
      </c>
      <c r="X67" s="15" t="s">
        <v>80</v>
      </c>
    </row>
    <row r="68" spans="1:24" ht="7.5" customHeight="1">
      <c r="D68" s="38"/>
      <c r="E68" s="39">
        <v>1007</v>
      </c>
      <c r="F68" s="104"/>
      <c r="G68" s="27">
        <v>7</v>
      </c>
      <c r="H68" s="40">
        <v>6.4750089285563542E-3</v>
      </c>
      <c r="I68" s="41">
        <v>2.547373910561675E-3</v>
      </c>
      <c r="J68" s="41">
        <v>8.7877599028176583E-3</v>
      </c>
      <c r="K68" s="42">
        <v>2.2168884314187781E-3</v>
      </c>
      <c r="L68" s="41">
        <v>6.8503275019503275E-4</v>
      </c>
      <c r="M68" s="43">
        <v>3.4112598626144033E-3</v>
      </c>
      <c r="N68" s="42">
        <v>4.9249785159667832E-2</v>
      </c>
      <c r="O68" s="44">
        <f t="shared" si="0"/>
        <v>5.3862002240972276E-2</v>
      </c>
      <c r="P68" s="47"/>
      <c r="Q68" s="34">
        <f t="shared" si="1"/>
        <v>7.7985326027136176E-2</v>
      </c>
      <c r="R68" s="35">
        <f t="shared" si="2"/>
        <v>0.17798532602713618</v>
      </c>
      <c r="S68" s="36">
        <v>5.8545098476512236E-2</v>
      </c>
      <c r="T68" s="37"/>
      <c r="U68" s="45">
        <v>1.3824487139055259E-27</v>
      </c>
      <c r="V68" s="45">
        <v>0.98820766240907987</v>
      </c>
      <c r="W68" s="45">
        <v>1.1792337590920073E-2</v>
      </c>
      <c r="X68" s="15" t="s">
        <v>81</v>
      </c>
    </row>
    <row r="69" spans="1:24" ht="7.5" customHeight="1">
      <c r="D69" s="38"/>
      <c r="E69" s="39">
        <v>1008</v>
      </c>
      <c r="F69" s="104"/>
      <c r="G69" s="27">
        <v>8</v>
      </c>
      <c r="H69" s="40">
        <v>5.9486797571922665E-3</v>
      </c>
      <c r="I69" s="41">
        <v>2.1428801397329385E-3</v>
      </c>
      <c r="J69" s="41">
        <v>9.4129242640425999E-3</v>
      </c>
      <c r="K69" s="42">
        <v>5.9945410046975949E-4</v>
      </c>
      <c r="L69" s="41">
        <v>5.5009973101446095E-4</v>
      </c>
      <c r="M69" s="43">
        <v>2.0070918428331751E-3</v>
      </c>
      <c r="N69" s="42">
        <v>3.7845716693976773E-2</v>
      </c>
      <c r="O69" s="44">
        <f t="shared" si="0"/>
        <v>4.2457933775281217E-2</v>
      </c>
      <c r="P69" s="47"/>
      <c r="Q69" s="34">
        <f t="shared" si="1"/>
        <v>6.311906361056642E-2</v>
      </c>
      <c r="R69" s="35">
        <f t="shared" si="2"/>
        <v>0.16311906361056644</v>
      </c>
      <c r="S69" s="36">
        <v>5.4224921483416288E-2</v>
      </c>
      <c r="T69" s="37"/>
      <c r="U69" s="45">
        <v>9.5731018970167424E-17</v>
      </c>
      <c r="V69" s="45">
        <v>0.99946356712617301</v>
      </c>
      <c r="W69" s="45">
        <v>5.364328738269162E-4</v>
      </c>
      <c r="X69" s="15" t="s">
        <v>82</v>
      </c>
    </row>
    <row r="70" spans="1:24" ht="7.5" customHeight="1">
      <c r="D70" s="38"/>
      <c r="E70" s="39">
        <v>1009</v>
      </c>
      <c r="F70" s="104"/>
      <c r="G70" s="27">
        <v>9</v>
      </c>
      <c r="H70" s="40">
        <v>4.5772588700627682E-3</v>
      </c>
      <c r="I70" s="41">
        <v>1.9105752202442721E-3</v>
      </c>
      <c r="J70" s="41">
        <v>9.2221126503749182E-3</v>
      </c>
      <c r="K70" s="42">
        <v>6.0368590585128685E-4</v>
      </c>
      <c r="L70" s="41">
        <v>1.3431002301023671E-3</v>
      </c>
      <c r="M70" s="43">
        <v>1.6634663376031624E-3</v>
      </c>
      <c r="N70" s="42">
        <v>3.6669997511728898E-2</v>
      </c>
      <c r="O70" s="44">
        <f t="shared" ref="O70:O101" si="3">N70-MIN($N$38:$N$194)</f>
        <v>4.1282214593033342E-2</v>
      </c>
      <c r="P70" s="47"/>
      <c r="Q70" s="34">
        <f t="shared" ref="Q70:Q101" si="4">SUM(H70:M70,O70)</f>
        <v>6.0602413807272118E-2</v>
      </c>
      <c r="R70" s="35">
        <f t="shared" si="2"/>
        <v>0.16060241380727214</v>
      </c>
      <c r="S70" s="36">
        <v>0.16193068458001858</v>
      </c>
      <c r="T70" s="37"/>
      <c r="U70" s="45">
        <v>1.0690073201405319E-14</v>
      </c>
      <c r="V70" s="45">
        <v>0.99969684927455182</v>
      </c>
      <c r="W70" s="45">
        <v>3.0315072543759901E-4</v>
      </c>
      <c r="X70" s="15" t="s">
        <v>83</v>
      </c>
    </row>
    <row r="71" spans="1:24" ht="7.5" customHeight="1">
      <c r="D71" s="38"/>
      <c r="E71" s="39">
        <v>1010</v>
      </c>
      <c r="F71" s="104"/>
      <c r="G71" s="27">
        <v>10</v>
      </c>
      <c r="H71" s="40">
        <v>5.4955894184674581E-3</v>
      </c>
      <c r="I71" s="41">
        <v>2.1404119927470435E-3</v>
      </c>
      <c r="J71" s="41">
        <v>8.2593030359367076E-3</v>
      </c>
      <c r="K71" s="42">
        <v>5.0485115847238504E-3</v>
      </c>
      <c r="L71" s="41">
        <v>1.0161330549442182E-3</v>
      </c>
      <c r="M71" s="43">
        <v>9.619874858910303E-4</v>
      </c>
      <c r="N71" s="42">
        <v>4.2248479891217224E-2</v>
      </c>
      <c r="O71" s="44">
        <f t="shared" si="3"/>
        <v>4.6860696972521668E-2</v>
      </c>
      <c r="P71" s="47"/>
      <c r="Q71" s="34">
        <f t="shared" si="4"/>
        <v>6.9782633545231981E-2</v>
      </c>
      <c r="R71" s="35">
        <f t="shared" si="2"/>
        <v>0.16978263354523199</v>
      </c>
      <c r="S71" s="36">
        <v>0.19075858557043723</v>
      </c>
      <c r="T71" s="37"/>
      <c r="U71" s="45">
        <v>2.1009973316284193E-20</v>
      </c>
      <c r="V71" s="45">
        <v>0.99950614657266268</v>
      </c>
      <c r="W71" s="45">
        <v>4.9385342733767766E-4</v>
      </c>
      <c r="X71" s="15" t="s">
        <v>84</v>
      </c>
    </row>
    <row r="72" spans="1:24" ht="7.5" customHeight="1">
      <c r="D72" s="38"/>
      <c r="E72" s="39">
        <v>1011</v>
      </c>
      <c r="F72" s="104"/>
      <c r="G72" s="27">
        <v>11</v>
      </c>
      <c r="H72" s="40">
        <v>4.1292323837174875E-3</v>
      </c>
      <c r="I72" s="41">
        <v>1.968351343285807E-3</v>
      </c>
      <c r="J72" s="41">
        <v>1.0533584662728034E-2</v>
      </c>
      <c r="K72" s="42">
        <v>1.2670062883548675E-3</v>
      </c>
      <c r="L72" s="41">
        <v>7.8164395090916646E-4</v>
      </c>
      <c r="M72" s="43">
        <v>1.1731228490485877E-3</v>
      </c>
      <c r="N72" s="42">
        <v>3.5795175203116557E-2</v>
      </c>
      <c r="O72" s="44">
        <f t="shared" si="3"/>
        <v>4.0407392284421001E-2</v>
      </c>
      <c r="P72" s="47"/>
      <c r="Q72" s="34">
        <f t="shared" si="4"/>
        <v>6.0260333762464952E-2</v>
      </c>
      <c r="R72" s="35">
        <f t="shared" si="2"/>
        <v>0.16026033376246496</v>
      </c>
      <c r="S72" s="36">
        <v>0.10147424212097589</v>
      </c>
      <c r="T72" s="37"/>
      <c r="U72" s="45">
        <v>9.925491167778963E-15</v>
      </c>
      <c r="V72" s="45">
        <v>0.99981347682508082</v>
      </c>
      <c r="W72" s="45">
        <v>1.8652317490942333E-4</v>
      </c>
      <c r="X72" s="15" t="s">
        <v>85</v>
      </c>
    </row>
    <row r="73" spans="1:24" ht="7.5" customHeight="1">
      <c r="D73" s="38"/>
      <c r="E73" s="39">
        <v>1012</v>
      </c>
      <c r="F73" s="104"/>
      <c r="G73" s="27">
        <v>12</v>
      </c>
      <c r="H73" s="40">
        <v>7.9318963411430365E-3</v>
      </c>
      <c r="I73" s="41">
        <v>1.4948869128036458E-3</v>
      </c>
      <c r="J73" s="41">
        <v>7.5957291755607845E-3</v>
      </c>
      <c r="K73" s="42">
        <v>2.570880624051284E-3</v>
      </c>
      <c r="L73" s="41">
        <v>9.9925080025696023E-4</v>
      </c>
      <c r="M73" s="43">
        <v>1.2876420609171635E-3</v>
      </c>
      <c r="N73" s="42">
        <v>3.9123428247142086E-2</v>
      </c>
      <c r="O73" s="44">
        <f t="shared" si="3"/>
        <v>4.3735645328446537E-2</v>
      </c>
      <c r="P73" s="47"/>
      <c r="Q73" s="34">
        <f t="shared" si="4"/>
        <v>6.561593124317941E-2</v>
      </c>
      <c r="R73" s="35">
        <f t="shared" si="2"/>
        <v>0.16561593124317942</v>
      </c>
      <c r="S73" s="36">
        <v>0.19448407231876019</v>
      </c>
      <c r="T73" s="37"/>
      <c r="U73" s="45">
        <v>1.146914975015295E-17</v>
      </c>
      <c r="V73" s="45">
        <v>0.99960886316058717</v>
      </c>
      <c r="W73" s="45">
        <v>3.9113683941280309E-4</v>
      </c>
      <c r="X73" s="15" t="s">
        <v>86</v>
      </c>
    </row>
    <row r="74" spans="1:24" ht="7.5" customHeight="1">
      <c r="D74" s="38"/>
      <c r="E74" s="39">
        <v>1101</v>
      </c>
      <c r="F74" s="104" t="s">
        <v>9</v>
      </c>
      <c r="G74" s="27">
        <v>1</v>
      </c>
      <c r="H74" s="40">
        <v>3.8813252246800889E-3</v>
      </c>
      <c r="I74" s="41">
        <v>1.5435764876950185E-3</v>
      </c>
      <c r="J74" s="41">
        <v>9.1172431809557735E-3</v>
      </c>
      <c r="K74" s="42">
        <v>4.568874762787457E-3</v>
      </c>
      <c r="L74" s="41">
        <v>3.6250417403096221E-3</v>
      </c>
      <c r="M74" s="43">
        <v>7.981459298473907E-4</v>
      </c>
      <c r="N74" s="42">
        <v>4.2068740099519858E-2</v>
      </c>
      <c r="O74" s="44">
        <f t="shared" si="3"/>
        <v>4.6680957180824309E-2</v>
      </c>
      <c r="P74" s="47"/>
      <c r="Q74" s="34">
        <f t="shared" si="4"/>
        <v>7.0215164507099664E-2</v>
      </c>
      <c r="R74" s="35">
        <f t="shared" si="2"/>
        <v>0.17021516450709967</v>
      </c>
      <c r="S74" s="36">
        <v>0.13725525563491292</v>
      </c>
      <c r="T74" s="37"/>
      <c r="U74" s="45">
        <v>7.2414433905792017E-21</v>
      </c>
      <c r="V74" s="45">
        <v>0.99963942766033409</v>
      </c>
      <c r="W74" s="45">
        <v>3.6057233966591386E-4</v>
      </c>
      <c r="X74" s="15" t="s">
        <v>87</v>
      </c>
    </row>
    <row r="75" spans="1:24" ht="7.5" customHeight="1">
      <c r="D75" s="38"/>
      <c r="E75" s="39">
        <v>1102</v>
      </c>
      <c r="F75" s="104"/>
      <c r="G75" s="27">
        <v>2</v>
      </c>
      <c r="H75" s="40">
        <v>2.1645347387390132E-3</v>
      </c>
      <c r="I75" s="41">
        <v>9.9750516038252658E-4</v>
      </c>
      <c r="J75" s="41">
        <v>9.7684880383572606E-3</v>
      </c>
      <c r="K75" s="42">
        <v>3.1213757979448248E-3</v>
      </c>
      <c r="L75" s="41">
        <v>8.439220229947161E-3</v>
      </c>
      <c r="M75" s="43">
        <v>7.9234462195785843E-4</v>
      </c>
      <c r="N75" s="42">
        <v>3.5033995500067847E-2</v>
      </c>
      <c r="O75" s="44">
        <f t="shared" si="3"/>
        <v>3.9646212581372298E-2</v>
      </c>
      <c r="P75" s="47"/>
      <c r="Q75" s="34">
        <f t="shared" si="4"/>
        <v>6.4929681168700945E-2</v>
      </c>
      <c r="R75" s="35">
        <f t="shared" si="2"/>
        <v>0.16492968116870094</v>
      </c>
      <c r="S75" s="36">
        <v>9.8302556246987693E-2</v>
      </c>
      <c r="T75" s="37"/>
      <c r="U75" s="45">
        <v>1.4076748158382765E-17</v>
      </c>
      <c r="V75" s="45">
        <v>0.9998152221501142</v>
      </c>
      <c r="W75" s="45">
        <v>1.8477784988570869E-4</v>
      </c>
      <c r="X75" s="15" t="s">
        <v>88</v>
      </c>
    </row>
    <row r="76" spans="1:24" ht="7.5" customHeight="1">
      <c r="D76" s="38"/>
      <c r="E76" s="39">
        <v>1103</v>
      </c>
      <c r="F76" s="104"/>
      <c r="G76" s="27">
        <v>3</v>
      </c>
      <c r="H76" s="40">
        <v>1.8794770612444243E-3</v>
      </c>
      <c r="I76" s="41">
        <v>8.7651534195329448E-4</v>
      </c>
      <c r="J76" s="41">
        <v>1.0902210363097522E-2</v>
      </c>
      <c r="K76" s="42">
        <v>2.8938664829693036E-3</v>
      </c>
      <c r="L76" s="41">
        <v>9.2895871435508121E-3</v>
      </c>
      <c r="M76" s="43">
        <v>1.1820698654894071E-3</v>
      </c>
      <c r="N76" s="42">
        <v>3.2400023961052099E-2</v>
      </c>
      <c r="O76" s="44">
        <f t="shared" si="3"/>
        <v>3.701224104235655E-2</v>
      </c>
      <c r="Q76" s="34">
        <f t="shared" si="4"/>
        <v>6.4035967300661314E-2</v>
      </c>
      <c r="R76" s="35">
        <f t="shared" si="2"/>
        <v>0.16403596730066133</v>
      </c>
      <c r="S76" s="36">
        <v>0.14346445732811497</v>
      </c>
      <c r="T76" s="37"/>
      <c r="U76" s="45">
        <v>2.2394882855027648E-16</v>
      </c>
      <c r="V76" s="45">
        <v>0.99973122781561363</v>
      </c>
      <c r="W76" s="45">
        <v>2.6877218438618131E-4</v>
      </c>
      <c r="X76" s="15" t="s">
        <v>89</v>
      </c>
    </row>
    <row r="77" spans="1:24" ht="7.5" customHeight="1">
      <c r="D77" s="38"/>
      <c r="E77" s="39">
        <v>1104</v>
      </c>
      <c r="F77" s="104"/>
      <c r="G77" s="27">
        <v>4</v>
      </c>
      <c r="H77" s="40">
        <v>2.2725880603745208E-3</v>
      </c>
      <c r="I77" s="41">
        <v>8.2136095105312063E-4</v>
      </c>
      <c r="J77" s="41">
        <v>5.3894084131382424E-3</v>
      </c>
      <c r="K77" s="42">
        <v>3.8405965484574231E-3</v>
      </c>
      <c r="L77" s="41">
        <v>1.2097717049654648E-2</v>
      </c>
      <c r="M77" s="43">
        <v>8.0495897614295178E-4</v>
      </c>
      <c r="N77" s="42">
        <v>1.9617155646020058E-2</v>
      </c>
      <c r="O77" s="44">
        <f t="shared" si="3"/>
        <v>2.4229372727324505E-2</v>
      </c>
      <c r="Q77" s="34">
        <f t="shared" si="4"/>
        <v>4.9456002726145414E-2</v>
      </c>
      <c r="R77" s="35">
        <f t="shared" si="2"/>
        <v>0.14945600272614543</v>
      </c>
      <c r="S77" s="36">
        <v>0.15279622610891785</v>
      </c>
      <c r="T77" s="37"/>
      <c r="U77" s="45">
        <v>9.5471009627433006E-9</v>
      </c>
      <c r="V77" s="45">
        <v>0.9994017997173853</v>
      </c>
      <c r="W77" s="45">
        <v>5.981907355138966E-4</v>
      </c>
      <c r="X77" s="15" t="s">
        <v>90</v>
      </c>
    </row>
    <row r="78" spans="1:24" ht="7.5" customHeight="1">
      <c r="D78" s="38"/>
      <c r="E78" s="39">
        <v>1105</v>
      </c>
      <c r="F78" s="104"/>
      <c r="G78" s="27">
        <v>5</v>
      </c>
      <c r="H78" s="40">
        <v>2.9919330404929072E-3</v>
      </c>
      <c r="I78" s="41">
        <v>9.9847138237352663E-4</v>
      </c>
      <c r="J78" s="41">
        <v>5.606596247325085E-3</v>
      </c>
      <c r="K78" s="42">
        <v>4.1035269502575815E-3</v>
      </c>
      <c r="L78" s="41">
        <v>1.4061447910246031E-2</v>
      </c>
      <c r="M78" s="43">
        <v>1.1308315844625219E-3</v>
      </c>
      <c r="N78" s="42">
        <v>1.7459304894060529E-2</v>
      </c>
      <c r="O78" s="44">
        <f t="shared" si="3"/>
        <v>2.2071521975364976E-2</v>
      </c>
      <c r="Q78" s="34">
        <f t="shared" si="4"/>
        <v>5.0964329090522627E-2</v>
      </c>
      <c r="R78" s="35">
        <f t="shared" si="2"/>
        <v>0.15096432909052263</v>
      </c>
      <c r="S78" s="36">
        <v>0.34997017904068961</v>
      </c>
      <c r="T78" s="37"/>
      <c r="U78" s="45">
        <v>5.9225857773250023E-9</v>
      </c>
      <c r="V78" s="45">
        <v>0.99858835817316172</v>
      </c>
      <c r="W78" s="45">
        <v>1.4116359042527016E-3</v>
      </c>
      <c r="X78" s="15" t="s">
        <v>91</v>
      </c>
    </row>
    <row r="79" spans="1:24" ht="7.5" customHeight="1">
      <c r="D79" s="38"/>
      <c r="E79" s="39">
        <v>1106</v>
      </c>
      <c r="F79" s="104"/>
      <c r="G79" s="27">
        <v>6</v>
      </c>
      <c r="H79" s="40">
        <v>3.5490438556808317E-3</v>
      </c>
      <c r="I79" s="41">
        <v>1.2817614653646862E-3</v>
      </c>
      <c r="J79" s="41">
        <v>6.8166617316469036E-3</v>
      </c>
      <c r="K79" s="42">
        <v>2.3309884645809527E-3</v>
      </c>
      <c r="L79" s="41">
        <v>1.1107859067239663E-2</v>
      </c>
      <c r="M79" s="43">
        <v>1.5811158916010238E-3</v>
      </c>
      <c r="N79" s="42">
        <v>1.727104259763686E-2</v>
      </c>
      <c r="O79" s="44">
        <f t="shared" si="3"/>
        <v>2.1883259678941308E-2</v>
      </c>
      <c r="Q79" s="34">
        <f t="shared" si="4"/>
        <v>4.8550690155055365E-2</v>
      </c>
      <c r="R79" s="35">
        <f t="shared" si="2"/>
        <v>0.14855069015505537</v>
      </c>
      <c r="S79" s="36">
        <v>0.32611236069795035</v>
      </c>
      <c r="T79" s="37"/>
      <c r="U79" s="45">
        <v>4.2519493566242219E-7</v>
      </c>
      <c r="V79" s="45">
        <v>0.99810030156361973</v>
      </c>
      <c r="W79" s="45">
        <v>1.8992732414449655E-3</v>
      </c>
      <c r="X79" s="15" t="s">
        <v>92</v>
      </c>
    </row>
    <row r="80" spans="1:24" ht="7.5" customHeight="1">
      <c r="D80" s="38" t="s">
        <v>93</v>
      </c>
      <c r="E80" s="39">
        <v>1107</v>
      </c>
      <c r="F80" s="104"/>
      <c r="G80" s="27">
        <v>7</v>
      </c>
      <c r="H80" s="40">
        <v>3.9583662063969339E-3</v>
      </c>
      <c r="I80" s="41">
        <v>1.4332254257620523E-3</v>
      </c>
      <c r="J80" s="41">
        <v>6.3132727238180818E-3</v>
      </c>
      <c r="K80" s="42">
        <v>1.2400646622331476E-3</v>
      </c>
      <c r="L80" s="41">
        <v>1.0541284545033879E-2</v>
      </c>
      <c r="M80" s="43">
        <v>1.3356667826423618E-3</v>
      </c>
      <c r="N80" s="42">
        <v>1.3171071281050693E-2</v>
      </c>
      <c r="O80" s="44">
        <f t="shared" si="3"/>
        <v>1.778328836235514E-2</v>
      </c>
      <c r="Q80" s="34">
        <f t="shared" si="4"/>
        <v>4.2605168708241603E-2</v>
      </c>
      <c r="R80" s="35">
        <f t="shared" si="2"/>
        <v>0.14260516870824161</v>
      </c>
      <c r="S80" s="36">
        <v>0.35272589435636148</v>
      </c>
      <c r="T80" s="37"/>
      <c r="U80" s="36">
        <v>3.9302906033993088E-5</v>
      </c>
      <c r="V80" s="45">
        <v>0.99453227912073061</v>
      </c>
      <c r="W80" s="45">
        <v>5.4284179732358622E-3</v>
      </c>
      <c r="X80" s="15" t="s">
        <v>94</v>
      </c>
    </row>
    <row r="81" spans="4:40" ht="7.5" customHeight="1">
      <c r="D81" s="38"/>
      <c r="E81" s="39">
        <v>1108</v>
      </c>
      <c r="F81" s="104"/>
      <c r="G81" s="27">
        <v>8</v>
      </c>
      <c r="H81" s="40">
        <v>2.4422886566666429E-3</v>
      </c>
      <c r="I81" s="41">
        <v>2.8020273835920369E-3</v>
      </c>
      <c r="J81" s="41">
        <v>8.7670336051664383E-3</v>
      </c>
      <c r="K81" s="42">
        <v>2.4893899348151704E-3</v>
      </c>
      <c r="L81" s="41">
        <v>8.9409758941877797E-3</v>
      </c>
      <c r="M81" s="43">
        <v>6.970820578405432E-3</v>
      </c>
      <c r="N81" s="42">
        <v>3.1066217851571154E-2</v>
      </c>
      <c r="O81" s="44">
        <f t="shared" si="3"/>
        <v>3.5678434932875605E-2</v>
      </c>
      <c r="Q81" s="34">
        <f t="shared" si="4"/>
        <v>6.8090970985709098E-2</v>
      </c>
      <c r="R81" s="35">
        <f t="shared" si="2"/>
        <v>0.1680909709857091</v>
      </c>
      <c r="S81" s="36">
        <v>0.46501520139429697</v>
      </c>
      <c r="T81" s="37"/>
      <c r="U81" s="45">
        <v>1.5523519131346991E-18</v>
      </c>
      <c r="V81" s="45">
        <v>0.99832241734994365</v>
      </c>
      <c r="W81" s="36">
        <v>1.677582650056699E-3</v>
      </c>
      <c r="X81" s="15" t="s">
        <v>95</v>
      </c>
    </row>
    <row r="82" spans="4:40" ht="7.5" customHeight="1">
      <c r="D82" s="38"/>
      <c r="E82" s="39">
        <v>1109</v>
      </c>
      <c r="F82" s="104"/>
      <c r="G82" s="27">
        <v>9</v>
      </c>
      <c r="H82" s="40">
        <v>2.3392092338584683E-3</v>
      </c>
      <c r="I82" s="41">
        <v>3.9303384738004652E-3</v>
      </c>
      <c r="J82" s="41">
        <v>8.6256340649495198E-3</v>
      </c>
      <c r="K82" s="42">
        <v>1.9469279488915276E-3</v>
      </c>
      <c r="L82" s="41">
        <v>1.230739905314408E-2</v>
      </c>
      <c r="M82" s="43">
        <v>9.7865058827502193E-3</v>
      </c>
      <c r="N82" s="42">
        <v>3.3770371941313104E-2</v>
      </c>
      <c r="O82" s="44">
        <f t="shared" si="3"/>
        <v>3.8382589022617555E-2</v>
      </c>
      <c r="Q82" s="34">
        <f t="shared" si="4"/>
        <v>7.7318603680011838E-2</v>
      </c>
      <c r="R82" s="35">
        <f t="shared" si="2"/>
        <v>0.17731860368001184</v>
      </c>
      <c r="S82" s="36">
        <v>0.11722341204598885</v>
      </c>
      <c r="T82" s="37"/>
      <c r="U82" s="45">
        <v>5.2809831045032039E-26</v>
      </c>
      <c r="V82" s="45">
        <v>0.99908023939601032</v>
      </c>
      <c r="W82" s="36">
        <v>9.1976060399008629E-4</v>
      </c>
      <c r="X82" s="15" t="s">
        <v>96</v>
      </c>
      <c r="AH82" s="21"/>
      <c r="AI82" s="21"/>
      <c r="AJ82" s="21"/>
      <c r="AK82" s="21"/>
      <c r="AL82" s="21"/>
      <c r="AM82" s="21"/>
      <c r="AN82" s="21"/>
    </row>
    <row r="83" spans="4:40" ht="7.5" customHeight="1">
      <c r="D83" s="38"/>
      <c r="E83" s="39">
        <v>1110</v>
      </c>
      <c r="F83" s="104"/>
      <c r="G83" s="27">
        <v>10</v>
      </c>
      <c r="H83" s="40">
        <v>2.372564426774052E-3</v>
      </c>
      <c r="I83" s="41">
        <v>5.0892074309658759E-3</v>
      </c>
      <c r="J83" s="41">
        <v>7.600115809798893E-3</v>
      </c>
      <c r="K83" s="42">
        <v>8.7104040024000434E-4</v>
      </c>
      <c r="L83" s="41">
        <v>1.3191369211455617E-2</v>
      </c>
      <c r="M83" s="43">
        <v>1.0805136399806622E-2</v>
      </c>
      <c r="N83" s="42">
        <v>3.1132520512846089E-2</v>
      </c>
      <c r="O83" s="44">
        <f t="shared" si="3"/>
        <v>3.5744737594150533E-2</v>
      </c>
      <c r="Q83" s="34">
        <f t="shared" si="4"/>
        <v>7.5674171273191593E-2</v>
      </c>
      <c r="R83" s="35">
        <f t="shared" si="2"/>
        <v>0.1756741712731916</v>
      </c>
      <c r="S83" s="36">
        <v>5.6914210314580771E-2</v>
      </c>
      <c r="T83" s="37"/>
      <c r="U83" s="45">
        <v>3.9178079198185924E-25</v>
      </c>
      <c r="V83" s="45">
        <v>0.99965582640560979</v>
      </c>
      <c r="W83" s="36">
        <v>3.4417359439056354E-4</v>
      </c>
      <c r="X83" s="15" t="s">
        <v>97</v>
      </c>
      <c r="AH83" s="21"/>
      <c r="AI83" s="21"/>
      <c r="AJ83" s="21"/>
      <c r="AK83" s="21"/>
      <c r="AL83" s="21"/>
      <c r="AM83" s="21"/>
      <c r="AN83" s="21"/>
    </row>
    <row r="84" spans="4:40" ht="7.5" customHeight="1">
      <c r="D84" s="38"/>
      <c r="E84" s="39">
        <v>1111</v>
      </c>
      <c r="F84" s="104"/>
      <c r="G84" s="27">
        <v>11</v>
      </c>
      <c r="H84" s="40">
        <v>2.9236283356978013E-3</v>
      </c>
      <c r="I84" s="41">
        <v>5.0375332592359672E-3</v>
      </c>
      <c r="J84" s="41">
        <v>7.2080377660660557E-3</v>
      </c>
      <c r="K84" s="42">
        <v>2.6295012521074285E-3</v>
      </c>
      <c r="L84" s="41">
        <v>8.6950726071457502E-3</v>
      </c>
      <c r="M84" s="43">
        <v>9.9771346502753686E-3</v>
      </c>
      <c r="N84" s="42">
        <v>2.9282147221273591E-2</v>
      </c>
      <c r="O84" s="44">
        <f t="shared" si="3"/>
        <v>3.3894364302578042E-2</v>
      </c>
      <c r="Q84" s="34">
        <f t="shared" si="4"/>
        <v>7.0365272173106411E-2</v>
      </c>
      <c r="R84" s="35">
        <f t="shared" si="2"/>
        <v>0.17036527217310643</v>
      </c>
      <c r="S84" s="36">
        <v>6.4336705635610114E-2</v>
      </c>
      <c r="T84" s="37"/>
      <c r="U84" s="45">
        <v>2.4730632983952297E-21</v>
      </c>
      <c r="V84" s="45">
        <v>0.99982834747182026</v>
      </c>
      <c r="W84" s="45">
        <v>1.7165252818007173E-4</v>
      </c>
      <c r="X84" s="15" t="s">
        <v>98</v>
      </c>
      <c r="AH84" s="21"/>
      <c r="AI84" s="21"/>
      <c r="AJ84" s="21"/>
      <c r="AK84" s="21"/>
      <c r="AL84" s="21"/>
      <c r="AM84" s="21"/>
      <c r="AN84" s="21"/>
    </row>
    <row r="85" spans="4:40" ht="7.5" customHeight="1">
      <c r="D85" s="38"/>
      <c r="E85" s="39">
        <v>1112</v>
      </c>
      <c r="F85" s="104"/>
      <c r="G85" s="27">
        <v>12</v>
      </c>
      <c r="H85" s="40">
        <v>2.6988880881548692E-3</v>
      </c>
      <c r="I85" s="41">
        <v>4.4256356928698551E-3</v>
      </c>
      <c r="J85" s="41">
        <v>5.3035482749691819E-3</v>
      </c>
      <c r="K85" s="42">
        <v>1.6922931267286394E-3</v>
      </c>
      <c r="L85" s="41">
        <v>8.6490464782727552E-3</v>
      </c>
      <c r="M85" s="43">
        <v>1.0132010020585454E-2</v>
      </c>
      <c r="N85" s="42">
        <v>2.1798680939123252E-2</v>
      </c>
      <c r="O85" s="44">
        <f t="shared" si="3"/>
        <v>2.64108980204277E-2</v>
      </c>
      <c r="Q85" s="34">
        <f t="shared" si="4"/>
        <v>5.9312319702008454E-2</v>
      </c>
      <c r="R85" s="35">
        <f t="shared" si="2"/>
        <v>0.15931231970200846</v>
      </c>
      <c r="S85" s="36">
        <v>9.712428306142018E-2</v>
      </c>
      <c r="T85" s="37"/>
      <c r="U85" s="45">
        <v>3.3580803829234587E-14</v>
      </c>
      <c r="V85" s="45">
        <v>0.99982868344182418</v>
      </c>
      <c r="W85" s="45">
        <v>1.7131655814259987E-4</v>
      </c>
      <c r="X85" s="15" t="s">
        <v>99</v>
      </c>
      <c r="AH85" s="21"/>
      <c r="AI85" s="21"/>
      <c r="AJ85" s="21"/>
      <c r="AK85" s="21"/>
      <c r="AL85" s="21"/>
      <c r="AM85" s="21"/>
      <c r="AN85" s="21"/>
    </row>
    <row r="86" spans="4:40" ht="7.5" customHeight="1">
      <c r="D86" s="46" t="s">
        <v>100</v>
      </c>
      <c r="E86" s="39">
        <v>1201</v>
      </c>
      <c r="F86" s="104" t="s">
        <v>10</v>
      </c>
      <c r="G86" s="27">
        <v>1</v>
      </c>
      <c r="H86" s="40">
        <v>1.5887228081112943E-3</v>
      </c>
      <c r="I86" s="41">
        <v>4.9863343498009549E-3</v>
      </c>
      <c r="J86" s="41">
        <v>6.6821713706672978E-3</v>
      </c>
      <c r="K86" s="42">
        <v>2.3244571098518653E-3</v>
      </c>
      <c r="L86" s="41">
        <v>7.304746961080342E-3</v>
      </c>
      <c r="M86" s="43">
        <v>1.0153173578644268E-2</v>
      </c>
      <c r="N86" s="42">
        <v>2.0574044379774226E-2</v>
      </c>
      <c r="O86" s="44">
        <f t="shared" si="3"/>
        <v>2.5186261461078673E-2</v>
      </c>
      <c r="Q86" s="34">
        <f t="shared" si="4"/>
        <v>5.8225867639234694E-2</v>
      </c>
      <c r="R86" s="35">
        <f t="shared" si="2"/>
        <v>0.15822586763923469</v>
      </c>
      <c r="S86" s="36">
        <v>0.20597593335943998</v>
      </c>
      <c r="T86" s="37"/>
      <c r="U86" s="45">
        <v>3.4760366694458092E-13</v>
      </c>
      <c r="V86" s="45">
        <v>0.99958767361183787</v>
      </c>
      <c r="W86" s="45">
        <v>4.1232638781508058E-4</v>
      </c>
      <c r="X86" s="15" t="s">
        <v>101</v>
      </c>
      <c r="AN86" s="21"/>
    </row>
    <row r="87" spans="4:40" ht="7.5" customHeight="1">
      <c r="D87" s="38"/>
      <c r="E87" s="39">
        <v>1202</v>
      </c>
      <c r="F87" s="104"/>
      <c r="G87" s="27">
        <v>2</v>
      </c>
      <c r="H87" s="40">
        <v>6.2123745416625574E-3</v>
      </c>
      <c r="I87" s="41">
        <v>4.1520517997558357E-3</v>
      </c>
      <c r="J87" s="41">
        <v>5.6441580040908837E-3</v>
      </c>
      <c r="K87" s="42">
        <v>2.1156331741803407E-3</v>
      </c>
      <c r="L87" s="41">
        <v>4.9040372574601478E-3</v>
      </c>
      <c r="M87" s="43">
        <v>7.5433779777242319E-3</v>
      </c>
      <c r="N87" s="42">
        <v>1.5701790608567544E-2</v>
      </c>
      <c r="O87" s="44">
        <f t="shared" si="3"/>
        <v>2.0314007689871991E-2</v>
      </c>
      <c r="Q87" s="34">
        <f t="shared" si="4"/>
        <v>5.0885640444745986E-2</v>
      </c>
      <c r="R87" s="35">
        <f t="shared" si="2"/>
        <v>0.15088564044474601</v>
      </c>
      <c r="S87" s="36">
        <v>0.22023990631821111</v>
      </c>
      <c r="T87" s="37"/>
      <c r="U87" s="45">
        <v>3.0521214127852944E-9</v>
      </c>
      <c r="V87" s="45">
        <v>0.99921534276637458</v>
      </c>
      <c r="W87" s="45">
        <v>7.8465418150470403E-4</v>
      </c>
      <c r="X87" s="15" t="s">
        <v>102</v>
      </c>
      <c r="AN87" s="21"/>
    </row>
    <row r="88" spans="4:40" ht="7.5" customHeight="1">
      <c r="D88" s="38"/>
      <c r="E88" s="39">
        <v>1203</v>
      </c>
      <c r="F88" s="104"/>
      <c r="G88" s="27">
        <v>3</v>
      </c>
      <c r="H88" s="40">
        <v>4.9198841079780391E-3</v>
      </c>
      <c r="I88" s="41">
        <v>3.8842837497395496E-3</v>
      </c>
      <c r="J88" s="41">
        <v>6.3574592722276954E-3</v>
      </c>
      <c r="K88" s="42">
        <v>3.5966897107975906E-3</v>
      </c>
      <c r="L88" s="41">
        <v>6.2531535030129221E-3</v>
      </c>
      <c r="M88" s="43">
        <v>5.5096849618133806E-3</v>
      </c>
      <c r="N88" s="42">
        <v>1.3361753751984062E-2</v>
      </c>
      <c r="O88" s="44">
        <f t="shared" si="3"/>
        <v>1.797397083328851E-2</v>
      </c>
      <c r="Q88" s="34">
        <f t="shared" si="4"/>
        <v>4.8495126138857689E-2</v>
      </c>
      <c r="R88" s="35">
        <f t="shared" si="2"/>
        <v>0.14849512613885768</v>
      </c>
      <c r="S88" s="36">
        <v>0.32732536608222162</v>
      </c>
      <c r="T88" s="37"/>
      <c r="U88" s="45">
        <v>9.5930863712480129E-8</v>
      </c>
      <c r="V88" s="45">
        <v>0.9982045959533884</v>
      </c>
      <c r="W88" s="45">
        <v>1.7953081157485802E-3</v>
      </c>
      <c r="X88" s="15" t="s">
        <v>103</v>
      </c>
      <c r="AH88" s="21"/>
      <c r="AI88" s="21"/>
      <c r="AJ88" s="21"/>
      <c r="AK88" s="21"/>
      <c r="AL88" s="21"/>
      <c r="AM88" s="21"/>
      <c r="AN88" s="21"/>
    </row>
    <row r="89" spans="4:40" ht="7.5" customHeight="1">
      <c r="D89" s="38"/>
      <c r="E89" s="39">
        <v>1204</v>
      </c>
      <c r="F89" s="104"/>
      <c r="G89" s="27">
        <v>4</v>
      </c>
      <c r="H89" s="40">
        <v>4.5352892192222277E-3</v>
      </c>
      <c r="I89" s="41">
        <v>3.4168969018296604E-3</v>
      </c>
      <c r="J89" s="41">
        <v>6.4373429094147063E-3</v>
      </c>
      <c r="K89" s="42">
        <v>1.0642155035611698E-3</v>
      </c>
      <c r="L89" s="41">
        <v>5.7305490823858539E-3</v>
      </c>
      <c r="M89" s="43">
        <v>7.2328286351298603E-3</v>
      </c>
      <c r="N89" s="42">
        <v>1.2403092656705451E-2</v>
      </c>
      <c r="O89" s="44">
        <f t="shared" si="3"/>
        <v>1.7015309738009899E-2</v>
      </c>
      <c r="Q89" s="34">
        <f t="shared" si="4"/>
        <v>4.5432431989553379E-2</v>
      </c>
      <c r="R89" s="35">
        <f t="shared" si="2"/>
        <v>0.14543243198955338</v>
      </c>
      <c r="S89" s="36">
        <v>0.36509234575814997</v>
      </c>
      <c r="T89" s="37"/>
      <c r="U89" s="45">
        <v>2.316667080281111E-6</v>
      </c>
      <c r="V89" s="45">
        <v>0.99676166741041217</v>
      </c>
      <c r="W89" s="45">
        <v>3.2360159225081988E-3</v>
      </c>
      <c r="X89" s="15" t="s">
        <v>104</v>
      </c>
      <c r="AC89" s="64" t="s">
        <v>105</v>
      </c>
      <c r="AD89" s="64">
        <v>0.105</v>
      </c>
      <c r="AE89" s="64">
        <v>0.13500000000000001</v>
      </c>
      <c r="AF89" s="64">
        <v>0.16500000000000001</v>
      </c>
      <c r="AG89" s="64">
        <v>0.19500000000000001</v>
      </c>
      <c r="AH89" s="21"/>
      <c r="AI89" s="21"/>
      <c r="AJ89" s="21"/>
      <c r="AK89" s="21"/>
      <c r="AL89" s="21"/>
      <c r="AM89" s="21"/>
      <c r="AN89" s="21"/>
    </row>
    <row r="90" spans="4:40" ht="7.5" customHeight="1">
      <c r="D90" s="38" t="s">
        <v>51</v>
      </c>
      <c r="E90" s="39">
        <v>1205</v>
      </c>
      <c r="F90" s="104"/>
      <c r="G90" s="27">
        <v>5</v>
      </c>
      <c r="H90" s="40">
        <v>8.6974819719746431E-3</v>
      </c>
      <c r="I90" s="41">
        <v>4.8610929569333468E-3</v>
      </c>
      <c r="J90" s="41">
        <v>8.7072846130162914E-3</v>
      </c>
      <c r="K90" s="42">
        <v>3.8870271972575288E-3</v>
      </c>
      <c r="L90" s="41">
        <v>3.8838025736368238E-3</v>
      </c>
      <c r="M90" s="43">
        <v>8.7533444802028616E-3</v>
      </c>
      <c r="N90" s="42">
        <v>2.377679280312836E-2</v>
      </c>
      <c r="O90" s="44">
        <f t="shared" si="3"/>
        <v>2.8389009884432808E-2</v>
      </c>
      <c r="Q90" s="34">
        <f t="shared" si="4"/>
        <v>6.7179043677454309E-2</v>
      </c>
      <c r="R90" s="35">
        <f t="shared" si="2"/>
        <v>0.16717904367745431</v>
      </c>
      <c r="S90" s="36">
        <v>0.41684067293827509</v>
      </c>
      <c r="T90" s="37"/>
      <c r="U90" s="45">
        <v>3.6421052046763097E-18</v>
      </c>
      <c r="V90" s="45">
        <v>0.99880007880030475</v>
      </c>
      <c r="W90" s="36">
        <v>1.1999211996960462E-3</v>
      </c>
      <c r="X90" s="15" t="s">
        <v>106</v>
      </c>
      <c r="AC90" s="64" t="s">
        <v>107</v>
      </c>
      <c r="AD90" s="64">
        <v>2.12765957446809</v>
      </c>
      <c r="AE90" s="64">
        <v>7.4468085106382897</v>
      </c>
      <c r="AF90" s="64">
        <v>2.83687943262411</v>
      </c>
      <c r="AG90" s="64">
        <v>5.6737588652482298</v>
      </c>
      <c r="AH90" s="21"/>
      <c r="AI90" s="21"/>
      <c r="AJ90" s="21"/>
      <c r="AK90" s="21"/>
      <c r="AL90" s="21"/>
      <c r="AM90" s="21"/>
      <c r="AN90" s="21"/>
    </row>
    <row r="91" spans="4:40" ht="7.5" customHeight="1">
      <c r="D91" s="38"/>
      <c r="E91" s="39">
        <v>1206</v>
      </c>
      <c r="F91" s="104"/>
      <c r="G91" s="27">
        <v>6</v>
      </c>
      <c r="H91" s="40">
        <v>6.8052124563518501E-3</v>
      </c>
      <c r="I91" s="41">
        <v>6.0152363943928389E-3</v>
      </c>
      <c r="J91" s="41">
        <v>7.9411190698758811E-3</v>
      </c>
      <c r="K91" s="42">
        <v>7.997782571390683E-4</v>
      </c>
      <c r="L91" s="41">
        <v>6.3194917091619835E-3</v>
      </c>
      <c r="M91" s="43">
        <v>9.3443022676110311E-3</v>
      </c>
      <c r="N91" s="42">
        <v>2.0772252485892911E-2</v>
      </c>
      <c r="O91" s="44">
        <f t="shared" si="3"/>
        <v>2.5384469567197358E-2</v>
      </c>
      <c r="Q91" s="34">
        <f t="shared" si="4"/>
        <v>6.2609609721730006E-2</v>
      </c>
      <c r="R91" s="35">
        <f t="shared" si="2"/>
        <v>0.16260960972173</v>
      </c>
      <c r="S91" s="36">
        <v>0.1227079350768554</v>
      </c>
      <c r="T91" s="37"/>
      <c r="U91" s="45">
        <v>4.9180831609857549E-16</v>
      </c>
      <c r="V91" s="45">
        <v>0.99975474389846097</v>
      </c>
      <c r="W91" s="45">
        <v>2.4525610153928491E-4</v>
      </c>
      <c r="X91" s="15" t="s">
        <v>108</v>
      </c>
      <c r="AH91" s="21"/>
      <c r="AI91" s="21"/>
      <c r="AJ91" s="21"/>
      <c r="AK91" s="21"/>
      <c r="AL91" s="21"/>
      <c r="AM91" s="21"/>
      <c r="AN91" s="21"/>
    </row>
    <row r="92" spans="4:40" ht="7.5" customHeight="1">
      <c r="D92" s="38"/>
      <c r="E92" s="39">
        <v>1207</v>
      </c>
      <c r="F92" s="104"/>
      <c r="G92" s="27">
        <v>7</v>
      </c>
      <c r="H92" s="40">
        <v>6.2839004866112316E-3</v>
      </c>
      <c r="I92" s="41">
        <v>5.7383543665843941E-3</v>
      </c>
      <c r="J92" s="41">
        <v>8.0599231422297697E-3</v>
      </c>
      <c r="K92" s="42">
        <v>1.7458818984747611E-3</v>
      </c>
      <c r="L92" s="41">
        <v>5.7898113149629964E-3</v>
      </c>
      <c r="M92" s="43">
        <v>7.7766532233433236E-3</v>
      </c>
      <c r="N92" s="42">
        <v>1.9041389836377084E-2</v>
      </c>
      <c r="O92" s="44">
        <f t="shared" si="3"/>
        <v>2.3653606917681532E-2</v>
      </c>
      <c r="Q92" s="34">
        <f t="shared" si="4"/>
        <v>5.9048131349888011E-2</v>
      </c>
      <c r="R92" s="35">
        <f t="shared" si="2"/>
        <v>0.15904813134988802</v>
      </c>
      <c r="S92" s="36">
        <v>0.16740309667341458</v>
      </c>
      <c r="T92" s="37"/>
      <c r="U92" s="45">
        <v>5.4395810318526528E-11</v>
      </c>
      <c r="V92" s="45">
        <v>0.99968005587818087</v>
      </c>
      <c r="W92" s="45">
        <v>3.1994406742387791E-4</v>
      </c>
      <c r="X92" s="15" t="s">
        <v>109</v>
      </c>
      <c r="AH92" s="21"/>
      <c r="AI92" s="21"/>
      <c r="AJ92" s="21"/>
      <c r="AK92" s="21"/>
      <c r="AL92" s="21"/>
      <c r="AM92" s="21"/>
      <c r="AN92" s="21"/>
    </row>
    <row r="93" spans="4:40" ht="7.5" customHeight="1">
      <c r="D93" s="38"/>
      <c r="E93" s="39">
        <v>1208</v>
      </c>
      <c r="F93" s="104"/>
      <c r="G93" s="27">
        <v>8</v>
      </c>
      <c r="H93" s="40">
        <v>5.1553473727184032E-3</v>
      </c>
      <c r="I93" s="41">
        <v>5.695579692872212E-3</v>
      </c>
      <c r="J93" s="41">
        <v>7.2166677933492946E-3</v>
      </c>
      <c r="K93" s="42">
        <v>3.1051582969627042E-3</v>
      </c>
      <c r="L93" s="41">
        <v>6.1295463718683508E-3</v>
      </c>
      <c r="M93" s="43">
        <v>4.9229807805158624E-3</v>
      </c>
      <c r="N93" s="42">
        <v>1.4126431156437209E-2</v>
      </c>
      <c r="O93" s="44">
        <f t="shared" si="3"/>
        <v>1.8738648237741656E-2</v>
      </c>
      <c r="Q93" s="34">
        <f t="shared" si="4"/>
        <v>5.0963928546028485E-2</v>
      </c>
      <c r="R93" s="35">
        <f t="shared" si="2"/>
        <v>0.1509639285460285</v>
      </c>
      <c r="S93" s="36">
        <v>0.2096842022590798</v>
      </c>
      <c r="T93" s="37"/>
      <c r="U93" s="45">
        <v>4.0040305542035537E-5</v>
      </c>
      <c r="V93" s="45">
        <v>0.99916668686095944</v>
      </c>
      <c r="W93" s="45">
        <v>7.9327283349896389E-4</v>
      </c>
      <c r="X93" s="15" t="s">
        <v>110</v>
      </c>
      <c r="AH93" s="21"/>
      <c r="AI93" s="21"/>
      <c r="AJ93" s="21"/>
      <c r="AK93" s="21"/>
      <c r="AL93" s="21"/>
      <c r="AM93" s="21"/>
      <c r="AN93" s="21"/>
    </row>
    <row r="94" spans="4:40" ht="7.5" customHeight="1">
      <c r="D94" s="38"/>
      <c r="E94" s="39">
        <v>1209</v>
      </c>
      <c r="F94" s="104"/>
      <c r="G94" s="27">
        <v>9</v>
      </c>
      <c r="H94" s="40">
        <v>5.5553458733875408E-3</v>
      </c>
      <c r="I94" s="41">
        <v>5.6401784466312711E-3</v>
      </c>
      <c r="J94" s="41">
        <v>8.3747335196039212E-3</v>
      </c>
      <c r="K94" s="42">
        <v>5.238679634089672E-4</v>
      </c>
      <c r="L94" s="41">
        <v>7.3229175020051839E-3</v>
      </c>
      <c r="M94" s="43">
        <v>3.41957852124475E-3</v>
      </c>
      <c r="N94" s="42">
        <v>1.0323291736718782E-2</v>
      </c>
      <c r="O94" s="44">
        <f t="shared" si="3"/>
        <v>1.4935508818023229E-2</v>
      </c>
      <c r="Q94" s="34">
        <f t="shared" si="4"/>
        <v>4.5772130644304868E-2</v>
      </c>
      <c r="R94" s="35">
        <f t="shared" si="2"/>
        <v>0.14577213064430489</v>
      </c>
      <c r="S94" s="36">
        <v>0.32575533563201808</v>
      </c>
      <c r="T94" s="37"/>
      <c r="U94" s="45">
        <v>4.328143392001791E-2</v>
      </c>
      <c r="V94" s="36">
        <v>0.95293232786031723</v>
      </c>
      <c r="W94" s="45">
        <v>3.7862382196653002E-3</v>
      </c>
      <c r="X94" s="15" t="s">
        <v>111</v>
      </c>
      <c r="AH94" s="21"/>
      <c r="AI94" s="21"/>
      <c r="AJ94" s="21"/>
      <c r="AK94" s="21"/>
      <c r="AL94" s="21"/>
      <c r="AM94" s="21"/>
      <c r="AN94" s="21"/>
    </row>
    <row r="95" spans="4:40" ht="7.5" customHeight="1">
      <c r="D95" s="38"/>
      <c r="E95" s="39">
        <v>1210</v>
      </c>
      <c r="F95" s="104"/>
      <c r="G95" s="27">
        <v>10</v>
      </c>
      <c r="H95" s="40">
        <v>5.3763696087833577E-3</v>
      </c>
      <c r="I95" s="41">
        <v>3.7548500841190937E-3</v>
      </c>
      <c r="J95" s="41">
        <v>6.8980980794020996E-3</v>
      </c>
      <c r="K95" s="42">
        <v>9.2821245541932723E-4</v>
      </c>
      <c r="L95" s="41">
        <v>1.0020545480775135E-2</v>
      </c>
      <c r="M95" s="43">
        <v>2.7599581869008805E-3</v>
      </c>
      <c r="N95" s="42">
        <v>5.1845520920017103E-3</v>
      </c>
      <c r="O95" s="44">
        <f t="shared" si="3"/>
        <v>9.7967691733061579E-3</v>
      </c>
      <c r="Q95" s="34">
        <f t="shared" si="4"/>
        <v>3.9534803068706048E-2</v>
      </c>
      <c r="R95" s="35">
        <f t="shared" si="2"/>
        <v>0.13953480306870605</v>
      </c>
      <c r="S95" s="36">
        <v>0.30152789655128398</v>
      </c>
      <c r="T95" s="37"/>
      <c r="U95" s="36">
        <v>0.78934201870428677</v>
      </c>
      <c r="V95" s="36">
        <v>0.20645005791906448</v>
      </c>
      <c r="W95" s="45">
        <v>4.2079233766492479E-3</v>
      </c>
      <c r="X95" s="15" t="s">
        <v>112</v>
      </c>
      <c r="AH95" s="21"/>
      <c r="AI95" s="21"/>
      <c r="AJ95" s="21"/>
      <c r="AK95" s="21"/>
      <c r="AL95" s="21"/>
      <c r="AM95" s="21"/>
      <c r="AN95" s="21"/>
    </row>
    <row r="96" spans="4:40" ht="7.5" customHeight="1">
      <c r="D96" s="38"/>
      <c r="E96" s="39">
        <v>1211</v>
      </c>
      <c r="F96" s="104"/>
      <c r="G96" s="27">
        <v>11</v>
      </c>
      <c r="H96" s="40">
        <v>4.4510900509621707E-3</v>
      </c>
      <c r="I96" s="41">
        <v>3.961293938814941E-3</v>
      </c>
      <c r="J96" s="41">
        <v>2.5062502991094939E-3</v>
      </c>
      <c r="K96" s="42">
        <v>1.3365167863503805E-3</v>
      </c>
      <c r="L96" s="41">
        <v>8.5778105654727623E-3</v>
      </c>
      <c r="M96" s="43">
        <v>3.1502471137514424E-3</v>
      </c>
      <c r="N96" s="42">
        <v>4.6672920907956713E-3</v>
      </c>
      <c r="O96" s="44">
        <f t="shared" si="3"/>
        <v>9.2795091721001189E-3</v>
      </c>
      <c r="Q96" s="34">
        <f t="shared" si="4"/>
        <v>3.3262717926561304E-2</v>
      </c>
      <c r="R96" s="35">
        <f t="shared" si="2"/>
        <v>0.1332627179265613</v>
      </c>
      <c r="S96" s="45">
        <v>6.5500513514127334E-3</v>
      </c>
      <c r="T96" s="37"/>
      <c r="U96" s="36">
        <v>0.9983142523387849</v>
      </c>
      <c r="V96" s="36">
        <v>1.4462358687125736E-3</v>
      </c>
      <c r="W96" s="45">
        <v>2.395117925029138E-4</v>
      </c>
      <c r="X96" s="15" t="s">
        <v>113</v>
      </c>
      <c r="AH96" s="21"/>
      <c r="AI96" s="21"/>
      <c r="AJ96" s="21"/>
      <c r="AK96" s="21"/>
      <c r="AL96" s="21"/>
      <c r="AM96" s="21"/>
      <c r="AN96" s="21"/>
    </row>
    <row r="97" spans="4:40" ht="7.5" customHeight="1">
      <c r="D97" s="38"/>
      <c r="E97" s="39">
        <v>1212</v>
      </c>
      <c r="F97" s="104"/>
      <c r="G97" s="27">
        <v>12</v>
      </c>
      <c r="H97" s="40">
        <v>4.1551796988864341E-3</v>
      </c>
      <c r="I97" s="41">
        <v>2.904385444372215E-3</v>
      </c>
      <c r="J97" s="41">
        <v>2.6796478625574177E-3</v>
      </c>
      <c r="K97" s="42">
        <v>1.3766431457684887E-3</v>
      </c>
      <c r="L97" s="41">
        <v>7.2702784050495597E-3</v>
      </c>
      <c r="M97" s="43">
        <v>2.4979725022872415E-3</v>
      </c>
      <c r="N97" s="42">
        <v>4.2240263634430713E-3</v>
      </c>
      <c r="O97" s="44">
        <f t="shared" si="3"/>
        <v>8.8362434447475189E-3</v>
      </c>
      <c r="Q97" s="34">
        <f t="shared" si="4"/>
        <v>2.972035050366887E-2</v>
      </c>
      <c r="R97" s="35">
        <f t="shared" si="2"/>
        <v>0.12972035050366887</v>
      </c>
      <c r="S97" s="45">
        <v>2.4697227920200682E-5</v>
      </c>
      <c r="T97" s="37"/>
      <c r="U97" s="36">
        <v>0.99999527602878113</v>
      </c>
      <c r="V97" s="36">
        <v>3.198015274668615E-6</v>
      </c>
      <c r="W97" s="45">
        <v>1.5259559444888171E-6</v>
      </c>
      <c r="X97" s="15" t="s">
        <v>114</v>
      </c>
      <c r="AH97" s="21"/>
      <c r="AI97" s="21"/>
      <c r="AJ97" s="21"/>
      <c r="AK97" s="21"/>
      <c r="AL97" s="21"/>
      <c r="AM97" s="21"/>
      <c r="AN97" s="21"/>
    </row>
    <row r="98" spans="4:40" ht="7.5" customHeight="1">
      <c r="D98" s="38"/>
      <c r="E98" s="39">
        <v>1301</v>
      </c>
      <c r="F98" s="104" t="s">
        <v>11</v>
      </c>
      <c r="G98" s="27">
        <v>1</v>
      </c>
      <c r="H98" s="40">
        <v>4.4684281746921626E-3</v>
      </c>
      <c r="I98" s="41">
        <v>1.7432331274109781E-3</v>
      </c>
      <c r="J98" s="41">
        <v>2.8190336258366593E-3</v>
      </c>
      <c r="K98" s="42">
        <v>2.8697621488332609E-3</v>
      </c>
      <c r="L98" s="41">
        <v>1.1589811486495485E-2</v>
      </c>
      <c r="M98" s="43">
        <v>1.7220095598094911E-3</v>
      </c>
      <c r="N98" s="42">
        <v>-2.4411077391932883E-3</v>
      </c>
      <c r="O98" s="44">
        <f t="shared" si="3"/>
        <v>2.1711093421111593E-3</v>
      </c>
      <c r="Q98" s="34">
        <f t="shared" si="4"/>
        <v>2.7383387465189195E-2</v>
      </c>
      <c r="R98" s="35">
        <f t="shared" si="2"/>
        <v>0.12738338746518921</v>
      </c>
      <c r="S98" s="36">
        <v>7.8727881414053513E-5</v>
      </c>
      <c r="T98" s="37"/>
      <c r="U98" s="45">
        <v>0.9999984889437955</v>
      </c>
      <c r="V98" s="36">
        <v>1.4994811204218573E-6</v>
      </c>
      <c r="W98" s="45">
        <v>1.15750843851303E-8</v>
      </c>
      <c r="X98" s="15" t="s">
        <v>115</v>
      </c>
      <c r="AH98" s="21"/>
      <c r="AI98" s="21"/>
      <c r="AJ98" s="21"/>
      <c r="AK98" s="21"/>
      <c r="AL98" s="21"/>
      <c r="AM98" s="21"/>
      <c r="AN98" s="21"/>
    </row>
    <row r="99" spans="4:40" ht="7.5" customHeight="1">
      <c r="D99" s="38"/>
      <c r="E99" s="39">
        <v>1302</v>
      </c>
      <c r="F99" s="104"/>
      <c r="G99" s="27">
        <v>2</v>
      </c>
      <c r="H99" s="40">
        <v>2.0602530561366593E-3</v>
      </c>
      <c r="I99" s="41">
        <v>1.9991383410963822E-3</v>
      </c>
      <c r="J99" s="41">
        <v>1.5680712742970442E-3</v>
      </c>
      <c r="K99" s="42">
        <v>2.7952119889863829E-3</v>
      </c>
      <c r="L99" s="41">
        <v>1.123083671003863E-2</v>
      </c>
      <c r="M99" s="43">
        <v>1.9336646299167545E-3</v>
      </c>
      <c r="N99" s="42">
        <v>-2.684275226942865E-3</v>
      </c>
      <c r="O99" s="44">
        <f t="shared" si="3"/>
        <v>1.9279418543615826E-3</v>
      </c>
      <c r="Q99" s="34">
        <f t="shared" si="4"/>
        <v>2.3515117854833439E-2</v>
      </c>
      <c r="R99" s="35">
        <f t="shared" si="2"/>
        <v>0.12351511785483345</v>
      </c>
      <c r="S99" s="45">
        <v>3.1345853236897092E-4</v>
      </c>
      <c r="T99" s="37"/>
      <c r="U99" s="45">
        <v>0.99999935849209298</v>
      </c>
      <c r="V99" s="45">
        <v>6.0856546669328299E-7</v>
      </c>
      <c r="W99" s="45">
        <v>3.2942440379471117E-8</v>
      </c>
      <c r="X99" s="15" t="s">
        <v>116</v>
      </c>
      <c r="AH99" s="21"/>
      <c r="AI99" s="21"/>
      <c r="AJ99" s="21"/>
      <c r="AK99" s="21"/>
      <c r="AL99" s="21"/>
      <c r="AM99" s="21"/>
      <c r="AN99" s="21"/>
    </row>
    <row r="100" spans="4:40" ht="7.5" customHeight="1">
      <c r="D100" s="38"/>
      <c r="E100" s="39">
        <v>1303</v>
      </c>
      <c r="F100" s="104"/>
      <c r="G100" s="27">
        <v>3</v>
      </c>
      <c r="H100" s="40">
        <v>1.4776462388272297E-3</v>
      </c>
      <c r="I100" s="41">
        <v>2.288475740711175E-3</v>
      </c>
      <c r="J100" s="41">
        <v>1.3677336541059559E-3</v>
      </c>
      <c r="K100" s="42">
        <v>2.0675385633834105E-3</v>
      </c>
      <c r="L100" s="41">
        <v>1.0805184302230816E-2</v>
      </c>
      <c r="M100" s="43">
        <v>2.4321933051664043E-3</v>
      </c>
      <c r="N100" s="42">
        <v>-1.7285615727773598E-3</v>
      </c>
      <c r="O100" s="44">
        <f t="shared" si="3"/>
        <v>2.8836555085270878E-3</v>
      </c>
      <c r="Q100" s="34">
        <f t="shared" si="4"/>
        <v>2.3322427312952081E-2</v>
      </c>
      <c r="R100" s="35">
        <f t="shared" si="2"/>
        <v>0.12332242731295209</v>
      </c>
      <c r="S100" s="45">
        <v>2.6996259416703916E-3</v>
      </c>
      <c r="T100" s="37"/>
      <c r="U100" s="45">
        <v>0.99999850543127011</v>
      </c>
      <c r="V100" s="45">
        <v>1.2037489450396915E-6</v>
      </c>
      <c r="W100" s="45">
        <v>2.9081978478326028E-7</v>
      </c>
      <c r="X100" s="15" t="s">
        <v>117</v>
      </c>
      <c r="AH100" s="21"/>
      <c r="AI100" s="21"/>
      <c r="AJ100" s="21"/>
      <c r="AK100" s="21"/>
      <c r="AL100" s="21"/>
      <c r="AM100" s="21"/>
      <c r="AN100" s="21"/>
    </row>
    <row r="101" spans="4:40" ht="7.5" customHeight="1">
      <c r="D101" s="38"/>
      <c r="E101" s="39">
        <v>1304</v>
      </c>
      <c r="F101" s="104"/>
      <c r="G101" s="27">
        <v>4</v>
      </c>
      <c r="H101" s="40">
        <v>2.1109756252864903E-3</v>
      </c>
      <c r="I101" s="41">
        <v>2.3139422901367938E-3</v>
      </c>
      <c r="J101" s="41">
        <v>1.3915219802601083E-3</v>
      </c>
      <c r="K101" s="42">
        <v>7.2845698268349279E-4</v>
      </c>
      <c r="L101" s="41">
        <v>1.418131135362353E-2</v>
      </c>
      <c r="M101" s="43">
        <v>2.7573507525430968E-3</v>
      </c>
      <c r="N101" s="42">
        <v>-3.7302323783799567E-3</v>
      </c>
      <c r="O101" s="44">
        <f t="shared" si="3"/>
        <v>8.819847029244909E-4</v>
      </c>
      <c r="Q101" s="34">
        <f t="shared" si="4"/>
        <v>2.4365543687458004E-2</v>
      </c>
      <c r="R101" s="35">
        <f t="shared" si="2"/>
        <v>0.124365543687458</v>
      </c>
      <c r="S101" s="36">
        <v>2.9836520991182169E-3</v>
      </c>
      <c r="T101" s="37"/>
      <c r="U101" s="45">
        <v>0.99999792225642381</v>
      </c>
      <c r="V101" s="36">
        <v>1.7706045513391894E-6</v>
      </c>
      <c r="W101" s="45">
        <v>3.0713902483934527E-7</v>
      </c>
      <c r="X101" s="15" t="s">
        <v>118</v>
      </c>
      <c r="AH101" s="21"/>
      <c r="AI101" s="21"/>
      <c r="AJ101" s="21"/>
      <c r="AK101" s="21"/>
      <c r="AL101" s="21"/>
      <c r="AM101" s="21"/>
      <c r="AN101" s="21"/>
    </row>
    <row r="102" spans="4:40" ht="7.5" customHeight="1">
      <c r="D102" s="38"/>
      <c r="E102" s="39">
        <v>1305</v>
      </c>
      <c r="F102" s="104"/>
      <c r="G102" s="27">
        <v>5</v>
      </c>
      <c r="H102" s="40">
        <v>1.7306026251021358E-3</v>
      </c>
      <c r="I102" s="41">
        <v>2.0984540596613037E-3</v>
      </c>
      <c r="J102" s="41">
        <v>1.2049704867646859E-3</v>
      </c>
      <c r="K102" s="42">
        <v>9.0491464437138138E-4</v>
      </c>
      <c r="L102" s="41">
        <v>1.0652317447294876E-2</v>
      </c>
      <c r="M102" s="43">
        <v>1.6468251000219844E-3</v>
      </c>
      <c r="N102" s="42">
        <v>-2.8610793569421793E-3</v>
      </c>
      <c r="O102" s="44">
        <f t="shared" ref="O102:O133" si="5">N102-MIN($N$38:$N$194)</f>
        <v>1.7511377243622684E-3</v>
      </c>
      <c r="Q102" s="34">
        <f t="shared" ref="Q102:Q133" si="6">SUM(H102:M102,O102)</f>
        <v>1.9989222087578636E-2</v>
      </c>
      <c r="R102" s="35">
        <f t="shared" si="2"/>
        <v>0.11998922208757865</v>
      </c>
      <c r="S102" s="45">
        <v>1.7238093750141514E-3</v>
      </c>
      <c r="T102" s="37"/>
      <c r="U102" s="45">
        <v>0.99999936353172103</v>
      </c>
      <c r="V102" s="45">
        <v>3.7560499403559493E-7</v>
      </c>
      <c r="W102" s="45">
        <v>2.608632850563589E-7</v>
      </c>
      <c r="X102" s="15" t="s">
        <v>119</v>
      </c>
      <c r="AH102" s="21"/>
      <c r="AI102" s="21"/>
      <c r="AJ102" s="21"/>
      <c r="AK102" s="21"/>
      <c r="AL102" s="21"/>
      <c r="AM102" s="21"/>
      <c r="AN102" s="21"/>
    </row>
    <row r="103" spans="4:40" ht="7.5" customHeight="1">
      <c r="D103" s="38"/>
      <c r="E103" s="39">
        <v>1306</v>
      </c>
      <c r="F103" s="104"/>
      <c r="G103" s="27">
        <v>6</v>
      </c>
      <c r="H103" s="40">
        <v>4.3276351415872123E-3</v>
      </c>
      <c r="I103" s="41">
        <v>3.4814494190177681E-3</v>
      </c>
      <c r="J103" s="41">
        <v>1.4586425172329902E-3</v>
      </c>
      <c r="K103" s="42">
        <v>6.7523754337043944E-4</v>
      </c>
      <c r="L103" s="41">
        <v>9.7807033315641459E-3</v>
      </c>
      <c r="M103" s="43">
        <v>3.6579565737909314E-3</v>
      </c>
      <c r="N103" s="42">
        <v>2.0760111492315863E-3</v>
      </c>
      <c r="O103" s="44">
        <f t="shared" si="5"/>
        <v>6.6882282305360339E-3</v>
      </c>
      <c r="Q103" s="34">
        <f t="shared" si="6"/>
        <v>3.0069852757099523E-2</v>
      </c>
      <c r="R103" s="35">
        <f t="shared" ref="R103:R154" si="7">Q103+0.1</f>
        <v>0.13006985275709954</v>
      </c>
      <c r="S103" s="36">
        <v>1.4822892923287978E-2</v>
      </c>
      <c r="T103" s="37"/>
      <c r="U103" s="36">
        <v>0.99996968244358286</v>
      </c>
      <c r="V103" s="36">
        <v>2.8367866903549679E-5</v>
      </c>
      <c r="W103" s="45">
        <v>1.9496895139556032E-6</v>
      </c>
      <c r="X103" s="15" t="s">
        <v>120</v>
      </c>
      <c r="AH103" s="21"/>
      <c r="AI103" s="21"/>
      <c r="AJ103" s="21"/>
      <c r="AK103" s="21"/>
      <c r="AL103" s="21"/>
      <c r="AM103" s="21"/>
      <c r="AN103" s="21"/>
    </row>
    <row r="104" spans="4:40" ht="7.5" customHeight="1">
      <c r="D104" s="38"/>
      <c r="E104" s="39">
        <v>1307</v>
      </c>
      <c r="F104" s="104"/>
      <c r="G104" s="27">
        <v>7</v>
      </c>
      <c r="H104" s="40">
        <v>1.0612726644078628E-3</v>
      </c>
      <c r="I104" s="41">
        <v>2.6899824831585323E-3</v>
      </c>
      <c r="J104" s="41">
        <v>1.002667606491056E-3</v>
      </c>
      <c r="K104" s="42">
        <v>1.6658685462487344E-3</v>
      </c>
      <c r="L104" s="41">
        <v>9.6987742426354225E-3</v>
      </c>
      <c r="M104" s="43">
        <v>3.3524032615545232E-3</v>
      </c>
      <c r="N104" s="42">
        <v>-7.705697021364419E-4</v>
      </c>
      <c r="O104" s="44">
        <f t="shared" si="5"/>
        <v>3.8416473791680057E-3</v>
      </c>
      <c r="Q104" s="34">
        <f t="shared" si="6"/>
        <v>2.3312616183664141E-2</v>
      </c>
      <c r="R104" s="35">
        <f t="shared" si="7"/>
        <v>0.12331261618366415</v>
      </c>
      <c r="S104" s="45">
        <v>5.878643631451741E-5</v>
      </c>
      <c r="T104" s="37"/>
      <c r="U104" s="45">
        <v>0.99999965225914555</v>
      </c>
      <c r="V104" s="45">
        <v>3.2399901069938579E-7</v>
      </c>
      <c r="W104" s="45">
        <v>2.374184421779442E-8</v>
      </c>
      <c r="X104" s="15" t="s">
        <v>121</v>
      </c>
      <c r="AH104" s="21"/>
      <c r="AI104" s="21"/>
      <c r="AJ104" s="21"/>
      <c r="AK104" s="21"/>
      <c r="AL104" s="21"/>
      <c r="AM104" s="21"/>
      <c r="AN104" s="21"/>
    </row>
    <row r="105" spans="4:40" ht="7.5" customHeight="1">
      <c r="D105" s="38"/>
      <c r="E105" s="39">
        <v>1308</v>
      </c>
      <c r="F105" s="104"/>
      <c r="G105" s="27">
        <v>8</v>
      </c>
      <c r="H105" s="40">
        <v>6.9933497829585819E-4</v>
      </c>
      <c r="I105" s="41">
        <v>2.8643716457365824E-3</v>
      </c>
      <c r="J105" s="41">
        <v>1.2462251722050912E-3</v>
      </c>
      <c r="K105" s="42">
        <v>8.8609421093856569E-4</v>
      </c>
      <c r="L105" s="41">
        <v>8.5715666515885983E-3</v>
      </c>
      <c r="M105" s="43">
        <v>4.2474477328771267E-3</v>
      </c>
      <c r="N105" s="42">
        <v>1.3965550391166416E-3</v>
      </c>
      <c r="O105" s="44">
        <f t="shared" si="5"/>
        <v>6.0087721204210888E-3</v>
      </c>
      <c r="Q105" s="34">
        <f t="shared" si="6"/>
        <v>2.4523812512062908E-2</v>
      </c>
      <c r="R105" s="35">
        <f t="shared" si="7"/>
        <v>0.12452381251206292</v>
      </c>
      <c r="S105" s="45">
        <v>2.9991838903896673E-3</v>
      </c>
      <c r="T105" s="37"/>
      <c r="U105" s="45">
        <v>0.99999781900987161</v>
      </c>
      <c r="V105" s="45">
        <v>1.8744306356175669E-6</v>
      </c>
      <c r="W105" s="45">
        <v>3.0655949329861758E-7</v>
      </c>
      <c r="X105" s="15" t="s">
        <v>122</v>
      </c>
      <c r="AH105" s="21"/>
      <c r="AI105" s="21"/>
      <c r="AJ105" s="21"/>
      <c r="AK105" s="21"/>
      <c r="AL105" s="21"/>
      <c r="AM105" s="21"/>
      <c r="AN105" s="21"/>
    </row>
    <row r="106" spans="4:40" ht="7.5" customHeight="1">
      <c r="D106" s="38"/>
      <c r="E106" s="39">
        <v>1309</v>
      </c>
      <c r="F106" s="104"/>
      <c r="G106" s="27">
        <v>9</v>
      </c>
      <c r="H106" s="40">
        <v>2.523248222255053E-3</v>
      </c>
      <c r="I106" s="41">
        <v>3.5059712299171631E-3</v>
      </c>
      <c r="J106" s="41">
        <v>1.5705415521884915E-3</v>
      </c>
      <c r="K106" s="42">
        <v>3.233134593764259E-3</v>
      </c>
      <c r="L106" s="41">
        <v>9.0445614293385383E-3</v>
      </c>
      <c r="M106" s="43">
        <v>3.8799480218346481E-3</v>
      </c>
      <c r="N106" s="42">
        <v>2.0724961827487164E-3</v>
      </c>
      <c r="O106" s="44">
        <f t="shared" si="5"/>
        <v>6.684713264053164E-3</v>
      </c>
      <c r="Q106" s="34">
        <f t="shared" si="6"/>
        <v>3.0442118313351314E-2</v>
      </c>
      <c r="R106" s="35">
        <f t="shared" si="7"/>
        <v>0.13044211831335131</v>
      </c>
      <c r="S106" s="36">
        <v>1.6678334138148232E-3</v>
      </c>
      <c r="T106" s="37"/>
      <c r="U106" s="45">
        <v>0.9999846792208944</v>
      </c>
      <c r="V106" s="36">
        <v>1.5112421318278424E-5</v>
      </c>
      <c r="W106" s="45">
        <v>2.0835778807121614E-7</v>
      </c>
      <c r="X106" s="15" t="s">
        <v>123</v>
      </c>
      <c r="AH106" s="21"/>
      <c r="AI106" s="21"/>
      <c r="AJ106" s="21"/>
      <c r="AK106" s="21"/>
      <c r="AL106" s="21"/>
      <c r="AM106" s="21"/>
      <c r="AN106" s="21"/>
    </row>
    <row r="107" spans="4:40" ht="7.5" customHeight="1">
      <c r="D107" s="38"/>
      <c r="E107" s="39">
        <v>1310</v>
      </c>
      <c r="F107" s="104"/>
      <c r="G107" s="27">
        <v>10</v>
      </c>
      <c r="H107" s="40">
        <v>2.59107051298788E-3</v>
      </c>
      <c r="I107" s="41">
        <v>2.9449447254686202E-3</v>
      </c>
      <c r="J107" s="41">
        <v>2.0425632516360768E-3</v>
      </c>
      <c r="K107" s="42">
        <v>5.1861406600590282E-4</v>
      </c>
      <c r="L107" s="41">
        <v>9.6778966341070083E-3</v>
      </c>
      <c r="M107" s="43">
        <v>2.8562493362884254E-3</v>
      </c>
      <c r="N107" s="42">
        <v>7.5725923848180042E-4</v>
      </c>
      <c r="O107" s="44">
        <f t="shared" si="5"/>
        <v>5.3694763197862476E-3</v>
      </c>
      <c r="Q107" s="34">
        <f t="shared" si="6"/>
        <v>2.6000814846280161E-2</v>
      </c>
      <c r="R107" s="35">
        <f t="shared" si="7"/>
        <v>0.12600081484628017</v>
      </c>
      <c r="S107" s="45">
        <v>4.8016137046413832E-5</v>
      </c>
      <c r="T107" s="37"/>
      <c r="U107" s="45">
        <v>0.9999992287390147</v>
      </c>
      <c r="V107" s="45">
        <v>7.5960327006071734E-7</v>
      </c>
      <c r="W107" s="45">
        <v>1.1657716035539297E-8</v>
      </c>
      <c r="X107" s="15" t="s">
        <v>124</v>
      </c>
      <c r="AH107" s="21"/>
      <c r="AI107" s="21"/>
      <c r="AJ107" s="21"/>
      <c r="AK107" s="21"/>
      <c r="AL107" s="21"/>
      <c r="AM107" s="21"/>
      <c r="AN107" s="21"/>
    </row>
    <row r="108" spans="4:40" ht="7.5" customHeight="1">
      <c r="D108" s="38"/>
      <c r="E108" s="39">
        <v>1311</v>
      </c>
      <c r="F108" s="104"/>
      <c r="G108" s="27">
        <v>11</v>
      </c>
      <c r="H108" s="40">
        <v>2.8337155363224471E-3</v>
      </c>
      <c r="I108" s="41">
        <v>2.7578280734576006E-3</v>
      </c>
      <c r="J108" s="41">
        <v>1.5419465646313577E-3</v>
      </c>
      <c r="K108" s="42">
        <v>7.8719658631423272E-4</v>
      </c>
      <c r="L108" s="41">
        <v>9.9655622737932891E-3</v>
      </c>
      <c r="M108" s="43">
        <v>2.7471680960626643E-3</v>
      </c>
      <c r="N108" s="42">
        <v>-7.5677143076811806E-5</v>
      </c>
      <c r="O108" s="44">
        <f t="shared" si="5"/>
        <v>4.5365399382276354E-3</v>
      </c>
      <c r="Q108" s="34">
        <f t="shared" si="6"/>
        <v>2.5169957068809229E-2</v>
      </c>
      <c r="R108" s="35">
        <f t="shared" si="7"/>
        <v>0.12516995706880923</v>
      </c>
      <c r="S108" s="45">
        <v>7.0397772004182624E-4</v>
      </c>
      <c r="T108" s="37"/>
      <c r="U108" s="45">
        <v>0.99999851349440938</v>
      </c>
      <c r="V108" s="45">
        <v>1.4173159176401399E-6</v>
      </c>
      <c r="W108" s="45">
        <v>6.918967350887711E-8</v>
      </c>
      <c r="X108" s="15" t="s">
        <v>125</v>
      </c>
      <c r="AH108" s="21"/>
      <c r="AI108" s="21"/>
      <c r="AJ108" s="21"/>
      <c r="AK108" s="21"/>
      <c r="AL108" s="21"/>
      <c r="AM108" s="21"/>
      <c r="AN108" s="21"/>
    </row>
    <row r="109" spans="4:40" ht="7.5" customHeight="1">
      <c r="D109" s="38"/>
      <c r="E109" s="39">
        <v>1312</v>
      </c>
      <c r="F109" s="104"/>
      <c r="G109" s="27">
        <v>12</v>
      </c>
      <c r="H109" s="40">
        <v>2.4857453719860051E-3</v>
      </c>
      <c r="I109" s="41">
        <v>1.9427477091628303E-3</v>
      </c>
      <c r="J109" s="41">
        <v>1.901036004793667E-3</v>
      </c>
      <c r="K109" s="42">
        <v>1.0696820162512334E-3</v>
      </c>
      <c r="L109" s="41">
        <v>9.6282006525382179E-3</v>
      </c>
      <c r="M109" s="43">
        <v>2.5421417421494933E-3</v>
      </c>
      <c r="N109" s="42">
        <v>-6.9098834893994944E-4</v>
      </c>
      <c r="O109" s="44">
        <f t="shared" si="5"/>
        <v>3.9212287323644977E-3</v>
      </c>
      <c r="Q109" s="34">
        <f t="shared" si="6"/>
        <v>2.3490782229245943E-2</v>
      </c>
      <c r="R109" s="35">
        <f t="shared" si="7"/>
        <v>0.12349078222924595</v>
      </c>
      <c r="S109" s="45">
        <v>1.1160484565299056E-3</v>
      </c>
      <c r="T109" s="37"/>
      <c r="U109" s="45">
        <v>0.99999894744506146</v>
      </c>
      <c r="V109" s="45">
        <v>9.3481574917292483E-7</v>
      </c>
      <c r="W109" s="45">
        <v>1.1773918981994394E-7</v>
      </c>
      <c r="X109" s="15" t="s">
        <v>126</v>
      </c>
      <c r="AB109" s="37"/>
      <c r="AC109" s="37" t="s">
        <v>127</v>
      </c>
      <c r="AD109" s="37" t="s">
        <v>128</v>
      </c>
      <c r="AE109" s="37"/>
      <c r="AF109" s="37"/>
      <c r="AG109" s="37"/>
      <c r="AH109" s="21"/>
      <c r="AI109" s="21"/>
      <c r="AJ109" s="21"/>
      <c r="AK109" s="21"/>
      <c r="AL109" s="21"/>
      <c r="AM109" s="21"/>
      <c r="AN109" s="21"/>
    </row>
    <row r="110" spans="4:40" ht="7.5" customHeight="1">
      <c r="D110" s="38"/>
      <c r="E110" s="39">
        <v>1401</v>
      </c>
      <c r="F110" s="104" t="s">
        <v>12</v>
      </c>
      <c r="G110" s="27">
        <v>1</v>
      </c>
      <c r="H110" s="40">
        <v>4.0468745876402661E-3</v>
      </c>
      <c r="I110" s="41">
        <v>2.0678616730308145E-3</v>
      </c>
      <c r="J110" s="41">
        <v>1.4645950992978698E-3</v>
      </c>
      <c r="K110" s="42">
        <v>3.4091757899664867E-3</v>
      </c>
      <c r="L110" s="41">
        <v>1.124570430236828E-2</v>
      </c>
      <c r="M110" s="43">
        <v>2.1396709034716211E-3</v>
      </c>
      <c r="N110" s="42">
        <v>-2.6907609535468213E-3</v>
      </c>
      <c r="O110" s="44">
        <f t="shared" si="5"/>
        <v>1.9214561277576263E-3</v>
      </c>
      <c r="Q110" s="34">
        <f t="shared" si="6"/>
        <v>2.6295338483532965E-2</v>
      </c>
      <c r="R110" s="35">
        <f t="shared" si="7"/>
        <v>0.12629533848353297</v>
      </c>
      <c r="S110" s="36">
        <v>2.7451503201929572E-3</v>
      </c>
      <c r="T110" s="37"/>
      <c r="U110" s="36">
        <v>0.99999629337853824</v>
      </c>
      <c r="V110" s="36">
        <v>3.4311152910038775E-6</v>
      </c>
      <c r="W110" s="45">
        <v>2.755061711749124E-7</v>
      </c>
      <c r="X110" s="15" t="s">
        <v>129</v>
      </c>
      <c r="AA110" s="15">
        <v>1</v>
      </c>
      <c r="AB110" s="37">
        <v>0</v>
      </c>
      <c r="AC110" s="65">
        <v>1.8568797244594601E-4</v>
      </c>
      <c r="AD110" s="66">
        <v>9.5382389412427195E-7</v>
      </c>
      <c r="AE110" s="37">
        <v>0</v>
      </c>
      <c r="AF110" s="37" t="e">
        <f>NORMDIST(AE110,#REF!,#REF!^0.5,FALSE)*#REF!</f>
        <v>#REF!</v>
      </c>
      <c r="AG110" s="37" t="e">
        <f>+NORMDIST(AE110,#REF!,#REF!^0.5,FALSE)*#REF!</f>
        <v>#REF!</v>
      </c>
      <c r="AH110" s="21"/>
      <c r="AI110" s="21"/>
      <c r="AJ110" s="21"/>
      <c r="AK110" s="21"/>
      <c r="AL110" s="21"/>
      <c r="AM110" s="21"/>
      <c r="AN110" s="21"/>
    </row>
    <row r="111" spans="4:40" ht="7.5" customHeight="1">
      <c r="D111" s="38"/>
      <c r="E111" s="39">
        <v>1402</v>
      </c>
      <c r="F111" s="104"/>
      <c r="G111" s="27">
        <v>2</v>
      </c>
      <c r="H111" s="40">
        <v>2.8794200064528471E-3</v>
      </c>
      <c r="I111" s="41">
        <v>1.9520227074147833E-3</v>
      </c>
      <c r="J111" s="41">
        <v>1.7832732132961337E-3</v>
      </c>
      <c r="K111" s="42">
        <v>6.9853526277344267E-4</v>
      </c>
      <c r="L111" s="41">
        <v>1.1007536731422784E-2</v>
      </c>
      <c r="M111" s="43">
        <v>3.0917474356576716E-3</v>
      </c>
      <c r="N111" s="42">
        <v>-2.2232687872335444E-3</v>
      </c>
      <c r="O111" s="44">
        <f t="shared" si="5"/>
        <v>2.3889482940709032E-3</v>
      </c>
      <c r="Q111" s="34">
        <f t="shared" si="6"/>
        <v>2.3801483651088563E-2</v>
      </c>
      <c r="R111" s="35">
        <f t="shared" si="7"/>
        <v>0.12380148365108856</v>
      </c>
      <c r="S111" s="36">
        <v>5.9290458993166428E-4</v>
      </c>
      <c r="T111" s="37"/>
      <c r="U111" s="45">
        <v>0.99999910427141936</v>
      </c>
      <c r="V111" s="45">
        <v>8.3321488127135696E-7</v>
      </c>
      <c r="W111" s="45">
        <v>6.2513699795042865E-8</v>
      </c>
      <c r="X111" s="15" t="s">
        <v>130</v>
      </c>
      <c r="AA111" s="37">
        <v>2</v>
      </c>
      <c r="AB111" s="37">
        <v>0.01</v>
      </c>
      <c r="AC111" s="65">
        <v>8.9177673550743604E-4</v>
      </c>
      <c r="AD111" s="66">
        <v>5.29459876452017E-6</v>
      </c>
      <c r="AE111" s="37">
        <v>0.01</v>
      </c>
      <c r="AF111" s="37" t="e">
        <f>NORMDIST(AE111,#REF!,#REF!^0.5,FALSE)*#REF!</f>
        <v>#REF!</v>
      </c>
      <c r="AG111" s="37" t="e">
        <f>+NORMDIST(AE111,#REF!,#REF!^0.5,FALSE)*#REF!</f>
        <v>#REF!</v>
      </c>
      <c r="AH111" s="21"/>
      <c r="AI111" s="21"/>
      <c r="AJ111" s="21"/>
      <c r="AK111" s="21"/>
      <c r="AL111" s="21"/>
      <c r="AM111" s="21"/>
      <c r="AN111" s="21"/>
    </row>
    <row r="112" spans="4:40" ht="7.5" customHeight="1">
      <c r="D112" s="38" t="s">
        <v>131</v>
      </c>
      <c r="E112" s="39">
        <v>1403</v>
      </c>
      <c r="F112" s="104"/>
      <c r="G112" s="27">
        <v>3</v>
      </c>
      <c r="H112" s="40">
        <v>2.6824858993986108E-3</v>
      </c>
      <c r="I112" s="41">
        <v>1.3847412283528641E-3</v>
      </c>
      <c r="J112" s="41">
        <v>1.3913153882449652E-3</v>
      </c>
      <c r="K112" s="42">
        <v>1.0358222096811507E-3</v>
      </c>
      <c r="L112" s="41">
        <v>1.087496741459348E-2</v>
      </c>
      <c r="M112" s="43">
        <v>3.1994671441428982E-3</v>
      </c>
      <c r="N112" s="42">
        <v>-3.3480291165241512E-3</v>
      </c>
      <c r="O112" s="44">
        <f t="shared" si="5"/>
        <v>1.2641879647802964E-3</v>
      </c>
      <c r="Q112" s="34">
        <f t="shared" si="6"/>
        <v>2.1832987249194268E-2</v>
      </c>
      <c r="R112" s="35">
        <f t="shared" si="7"/>
        <v>0.12183298724919428</v>
      </c>
      <c r="S112" s="36">
        <v>2.3243799740564342E-3</v>
      </c>
      <c r="T112" s="37"/>
      <c r="U112" s="45">
        <v>0.99999900592269342</v>
      </c>
      <c r="V112" s="45">
        <v>7.1273524584194643E-7</v>
      </c>
      <c r="W112" s="45">
        <v>2.8134206110448677E-7</v>
      </c>
      <c r="X112" s="15" t="s">
        <v>132</v>
      </c>
      <c r="AA112" s="37">
        <v>3</v>
      </c>
      <c r="AB112" s="37">
        <v>0.02</v>
      </c>
      <c r="AC112" s="65">
        <v>3.6770919230119901E-3</v>
      </c>
      <c r="AD112" s="66">
        <v>2.46597708491193E-5</v>
      </c>
      <c r="AE112" s="37">
        <v>0.02</v>
      </c>
      <c r="AF112" s="37" t="e">
        <f>NORMDIST(AE112,#REF!,#REF!^0.5,FALSE)*#REF!</f>
        <v>#REF!</v>
      </c>
      <c r="AG112" s="37" t="e">
        <f>+NORMDIST(AE112,#REF!,#REF!^0.5,FALSE)*#REF!</f>
        <v>#REF!</v>
      </c>
      <c r="AH112" s="21"/>
      <c r="AI112" s="21"/>
      <c r="AJ112" s="21"/>
      <c r="AK112" s="21"/>
      <c r="AL112" s="21"/>
      <c r="AM112" s="21"/>
      <c r="AN112" s="21"/>
    </row>
    <row r="113" spans="4:40" ht="7.5" customHeight="1">
      <c r="D113" s="38"/>
      <c r="E113" s="39">
        <v>1404</v>
      </c>
      <c r="F113" s="104"/>
      <c r="G113" s="27">
        <v>4</v>
      </c>
      <c r="H113" s="40">
        <v>1.6593762680018288E-3</v>
      </c>
      <c r="I113" s="41">
        <v>1.1614641842981562E-3</v>
      </c>
      <c r="J113" s="41">
        <v>1.9052069517303738E-3</v>
      </c>
      <c r="K113" s="42">
        <v>2.5619580105972878E-3</v>
      </c>
      <c r="L113" s="41">
        <v>1.0304384313681622E-2</v>
      </c>
      <c r="M113" s="43">
        <v>1.9139387129964544E-3</v>
      </c>
      <c r="N113" s="42">
        <v>-4.6122170813044476E-3</v>
      </c>
      <c r="O113" s="44">
        <f t="shared" si="5"/>
        <v>0</v>
      </c>
      <c r="Q113" s="34">
        <f t="shared" si="6"/>
        <v>1.9506328441305721E-2</v>
      </c>
      <c r="R113" s="35">
        <f t="shared" si="7"/>
        <v>0.11950632844130572</v>
      </c>
      <c r="S113" s="45">
        <v>6.2465165422329605E-3</v>
      </c>
      <c r="T113" s="37"/>
      <c r="U113" s="45">
        <v>0.99999844061574261</v>
      </c>
      <c r="V113" s="45">
        <v>5.1833802251928863E-7</v>
      </c>
      <c r="W113" s="45">
        <v>1.0410462352969223E-6</v>
      </c>
      <c r="X113" s="15" t="s">
        <v>133</v>
      </c>
      <c r="AA113" s="37">
        <v>4</v>
      </c>
      <c r="AB113" s="37">
        <v>0.03</v>
      </c>
      <c r="AC113" s="65">
        <v>1.30919916203444E-2</v>
      </c>
      <c r="AD113" s="66">
        <v>9.8906424785550706E-5</v>
      </c>
      <c r="AE113" s="37">
        <v>0.03</v>
      </c>
      <c r="AF113" s="37" t="e">
        <f>NORMDIST(AE113,#REF!,#REF!^0.5,FALSE)*#REF!</f>
        <v>#REF!</v>
      </c>
      <c r="AG113" s="37" t="e">
        <f>+NORMDIST(AE113,#REF!,#REF!^0.5,FALSE)*#REF!</f>
        <v>#REF!</v>
      </c>
      <c r="AH113" s="21"/>
      <c r="AI113" s="21"/>
      <c r="AJ113" s="21"/>
      <c r="AK113" s="21"/>
      <c r="AL113" s="21"/>
      <c r="AM113" s="21"/>
      <c r="AN113" s="21"/>
    </row>
    <row r="114" spans="4:40" ht="7.5" customHeight="1">
      <c r="D114" s="38"/>
      <c r="E114" s="39">
        <v>1405</v>
      </c>
      <c r="F114" s="104"/>
      <c r="G114" s="27">
        <v>5</v>
      </c>
      <c r="H114" s="40">
        <v>1.4541739448156988E-3</v>
      </c>
      <c r="I114" s="41">
        <v>1.6520578633044342E-3</v>
      </c>
      <c r="J114" s="41">
        <v>1.7523077241540039E-3</v>
      </c>
      <c r="K114" s="42">
        <v>8.8536508836343272E-4</v>
      </c>
      <c r="L114" s="41">
        <v>9.5215267516226276E-3</v>
      </c>
      <c r="M114" s="43">
        <v>1.2649209530741848E-3</v>
      </c>
      <c r="N114" s="42">
        <v>-3.2134090292163806E-3</v>
      </c>
      <c r="O114" s="44">
        <f t="shared" si="5"/>
        <v>1.398808052088067E-3</v>
      </c>
      <c r="Q114" s="34">
        <f t="shared" si="6"/>
        <v>1.792916037742245E-2</v>
      </c>
      <c r="R114" s="35">
        <f t="shared" si="7"/>
        <v>0.11792916037742246</v>
      </c>
      <c r="S114" s="45">
        <v>1.8101895175580474E-2</v>
      </c>
      <c r="T114" s="37"/>
      <c r="U114" s="45">
        <v>0.99999533896094939</v>
      </c>
      <c r="V114" s="45">
        <v>5.0806163777657454E-7</v>
      </c>
      <c r="W114" s="45">
        <v>4.1529774132816351E-6</v>
      </c>
      <c r="X114" s="15" t="s">
        <v>134</v>
      </c>
      <c r="AA114" s="37">
        <v>5</v>
      </c>
      <c r="AB114" s="37">
        <v>0.04</v>
      </c>
      <c r="AC114" s="65">
        <v>4.0522327436783197E-2</v>
      </c>
      <c r="AD114" s="65">
        <v>3.4576188772901398E-4</v>
      </c>
      <c r="AE114" s="37">
        <v>0.04</v>
      </c>
      <c r="AF114" s="37" t="e">
        <f>NORMDIST(AE114,#REF!,#REF!^0.5,FALSE)*#REF!</f>
        <v>#REF!</v>
      </c>
      <c r="AG114" s="37" t="e">
        <f>+NORMDIST(AE114,#REF!,#REF!^0.5,FALSE)*#REF!</f>
        <v>#REF!</v>
      </c>
      <c r="AH114" s="21"/>
      <c r="AI114" s="21"/>
      <c r="AJ114" s="21"/>
      <c r="AK114" s="21"/>
      <c r="AL114" s="21"/>
      <c r="AM114" s="21"/>
      <c r="AN114" s="21"/>
    </row>
    <row r="115" spans="4:40" ht="7.5" customHeight="1">
      <c r="D115" s="38"/>
      <c r="E115" s="39">
        <v>1406</v>
      </c>
      <c r="F115" s="104"/>
      <c r="G115" s="27">
        <v>6</v>
      </c>
      <c r="H115" s="40">
        <v>1.0250257814556898E-3</v>
      </c>
      <c r="I115" s="41">
        <v>1.133102692880576E-3</v>
      </c>
      <c r="J115" s="41">
        <v>1.8077994994400825E-3</v>
      </c>
      <c r="K115" s="42">
        <v>3.2494721975723348E-4</v>
      </c>
      <c r="L115" s="41">
        <v>7.3035724917716203E-3</v>
      </c>
      <c r="M115" s="43">
        <v>7.5239701775638471E-4</v>
      </c>
      <c r="N115" s="42">
        <v>-1.809721491308734E-4</v>
      </c>
      <c r="O115" s="44">
        <f t="shared" si="5"/>
        <v>4.4312449321735744E-3</v>
      </c>
      <c r="Q115" s="34">
        <f t="shared" si="6"/>
        <v>1.6778089635235163E-2</v>
      </c>
      <c r="R115" s="35">
        <f t="shared" si="7"/>
        <v>0.11677808963523517</v>
      </c>
      <c r="S115" s="45">
        <v>3.4871368078488452E-2</v>
      </c>
      <c r="T115" s="37"/>
      <c r="U115" s="45">
        <v>0.99998890448290678</v>
      </c>
      <c r="V115" s="36">
        <v>4.9371505079819281E-7</v>
      </c>
      <c r="W115" s="45">
        <v>1.0601802042866972E-5</v>
      </c>
      <c r="X115" s="15" t="s">
        <v>135</v>
      </c>
      <c r="AA115" s="37">
        <v>6</v>
      </c>
      <c r="AB115" s="37">
        <v>0.05</v>
      </c>
      <c r="AC115" s="65">
        <v>0.109846602599045</v>
      </c>
      <c r="AD115" s="65">
        <v>1.04845857332186E-3</v>
      </c>
      <c r="AE115" s="37">
        <v>0.05</v>
      </c>
      <c r="AF115" s="37" t="e">
        <f>NORMDIST(AE115,#REF!,#REF!^0.5,FALSE)*#REF!</f>
        <v>#REF!</v>
      </c>
      <c r="AG115" s="37" t="e">
        <f>+NORMDIST(AE115,#REF!,#REF!^0.5,FALSE)*#REF!</f>
        <v>#REF!</v>
      </c>
      <c r="AH115" s="21"/>
      <c r="AI115" s="21"/>
      <c r="AJ115" s="21"/>
      <c r="AK115" s="21"/>
      <c r="AL115" s="21"/>
      <c r="AM115" s="21"/>
      <c r="AN115" s="21"/>
    </row>
    <row r="116" spans="4:40" ht="7.5" customHeight="1">
      <c r="D116" s="38"/>
      <c r="E116" s="39">
        <v>1407</v>
      </c>
      <c r="F116" s="104"/>
      <c r="G116" s="27">
        <v>7</v>
      </c>
      <c r="H116" s="40">
        <v>2.0665170084886407E-3</v>
      </c>
      <c r="I116" s="41">
        <v>1.1250095082119889E-3</v>
      </c>
      <c r="J116" s="41">
        <v>1.9804732944350388E-3</v>
      </c>
      <c r="K116" s="42">
        <v>1.1616730215047451E-4</v>
      </c>
      <c r="L116" s="41">
        <v>5.2041162848308351E-3</v>
      </c>
      <c r="M116" s="43">
        <v>1.0847999672600906E-3</v>
      </c>
      <c r="N116" s="42">
        <v>5.1875588817183356E-3</v>
      </c>
      <c r="O116" s="44">
        <f t="shared" si="5"/>
        <v>9.7997759630227832E-3</v>
      </c>
      <c r="Q116" s="34">
        <f t="shared" si="6"/>
        <v>2.1376859328399854E-2</v>
      </c>
      <c r="R116" s="35">
        <f t="shared" si="7"/>
        <v>0.12137685932839987</v>
      </c>
      <c r="S116" s="45">
        <v>5.4373320425085803E-2</v>
      </c>
      <c r="T116" s="37"/>
      <c r="U116" s="45">
        <v>0.9999901791251895</v>
      </c>
      <c r="V116" s="36">
        <v>1.9444527626348192E-6</v>
      </c>
      <c r="W116" s="45">
        <v>7.8764220482099575E-6</v>
      </c>
      <c r="X116" s="15" t="s">
        <v>136</v>
      </c>
      <c r="AA116" s="37">
        <v>7</v>
      </c>
      <c r="AB116" s="37">
        <v>0.06</v>
      </c>
      <c r="AC116" s="65">
        <v>0.26267946693203797</v>
      </c>
      <c r="AD116" s="65">
        <v>2.8187104042965401E-3</v>
      </c>
      <c r="AE116" s="37">
        <v>0.06</v>
      </c>
      <c r="AF116" s="37" t="e">
        <f>NORMDIST(AE116,#REF!,#REF!^0.5,FALSE)*#REF!</f>
        <v>#REF!</v>
      </c>
      <c r="AG116" s="37" t="e">
        <f>+NORMDIST(AE116,#REF!,#REF!^0.5,FALSE)*#REF!</f>
        <v>#REF!</v>
      </c>
      <c r="AH116" s="21"/>
      <c r="AI116" s="21"/>
      <c r="AJ116" s="21"/>
      <c r="AK116" s="21"/>
      <c r="AL116" s="21"/>
      <c r="AM116" s="21"/>
      <c r="AN116" s="21"/>
    </row>
    <row r="117" spans="4:40" ht="7.5" customHeight="1">
      <c r="D117" s="38"/>
      <c r="E117" s="39">
        <v>1408</v>
      </c>
      <c r="F117" s="104"/>
      <c r="G117" s="27">
        <v>8</v>
      </c>
      <c r="H117" s="40">
        <v>2.4752532647715261E-3</v>
      </c>
      <c r="I117" s="41">
        <v>1.6105099049316157E-3</v>
      </c>
      <c r="J117" s="41">
        <v>2.4499784781034585E-3</v>
      </c>
      <c r="K117" s="42">
        <v>5.8380067411480238E-4</v>
      </c>
      <c r="L117" s="41">
        <v>4.2375230165292727E-3</v>
      </c>
      <c r="M117" s="43">
        <v>2.1650319930065325E-3</v>
      </c>
      <c r="N117" s="42">
        <v>1.2932001595962113E-2</v>
      </c>
      <c r="O117" s="44">
        <f t="shared" si="5"/>
        <v>1.7544218677266563E-2</v>
      </c>
      <c r="Q117" s="34">
        <f t="shared" si="6"/>
        <v>3.1066316008723768E-2</v>
      </c>
      <c r="R117" s="35">
        <f t="shared" si="7"/>
        <v>0.13106631600872376</v>
      </c>
      <c r="S117" s="36">
        <v>7.9807689363334822E-3</v>
      </c>
      <c r="T117" s="37"/>
      <c r="U117" s="45">
        <v>0.99996397559524075</v>
      </c>
      <c r="V117" s="36">
        <v>3.4872749937420548E-5</v>
      </c>
      <c r="W117" s="45">
        <v>1.1516548222278323E-6</v>
      </c>
      <c r="X117" s="15" t="s">
        <v>137</v>
      </c>
      <c r="AA117" s="37">
        <v>8</v>
      </c>
      <c r="AB117" s="37">
        <v>7.0000000000000007E-2</v>
      </c>
      <c r="AC117" s="65">
        <v>0.55745565432187305</v>
      </c>
      <c r="AD117" s="65">
        <v>6.7745416135964803E-3</v>
      </c>
      <c r="AE117" s="37">
        <v>7.0000000000000007E-2</v>
      </c>
      <c r="AF117" s="37" t="e">
        <f>NORMDIST(AE117,#REF!,#REF!^0.5,FALSE)*#REF!</f>
        <v>#REF!</v>
      </c>
      <c r="AG117" s="37" t="e">
        <f>+NORMDIST(AE117,#REF!,#REF!^0.5,FALSE)*#REF!</f>
        <v>#REF!</v>
      </c>
      <c r="AH117" s="21"/>
      <c r="AI117" s="21"/>
      <c r="AJ117" s="21"/>
      <c r="AK117" s="21"/>
      <c r="AL117" s="21"/>
      <c r="AM117" s="21"/>
      <c r="AN117" s="21"/>
    </row>
    <row r="118" spans="4:40" ht="7.5" customHeight="1">
      <c r="D118" s="38"/>
      <c r="E118" s="39">
        <v>1409</v>
      </c>
      <c r="F118" s="104"/>
      <c r="G118" s="27">
        <v>9</v>
      </c>
      <c r="H118" s="40">
        <v>2.8119874165663124E-3</v>
      </c>
      <c r="I118" s="41">
        <v>1.19747652954566E-3</v>
      </c>
      <c r="J118" s="41">
        <v>2.1775260907263591E-3</v>
      </c>
      <c r="K118" s="42">
        <v>3.8761776254997671E-4</v>
      </c>
      <c r="L118" s="41">
        <v>3.4604644472219612E-3</v>
      </c>
      <c r="M118" s="43">
        <v>1.593636667134458E-3</v>
      </c>
      <c r="N118" s="42">
        <v>1.2357502809738298E-2</v>
      </c>
      <c r="O118" s="44">
        <f t="shared" si="5"/>
        <v>1.6969719891042748E-2</v>
      </c>
      <c r="Q118" s="34">
        <f t="shared" si="6"/>
        <v>2.8598428804787475E-2</v>
      </c>
      <c r="R118" s="35">
        <f t="shared" si="7"/>
        <v>0.12859842880478747</v>
      </c>
      <c r="S118" s="45">
        <v>3.7465275870673942E-5</v>
      </c>
      <c r="T118" s="37"/>
      <c r="U118" s="45">
        <v>0.9999959860327694</v>
      </c>
      <c r="V118" s="36">
        <v>3.9647538732030579E-6</v>
      </c>
      <c r="W118" s="45">
        <v>4.9213357817063489E-8</v>
      </c>
      <c r="X118" s="15" t="s">
        <v>138</v>
      </c>
      <c r="AA118" s="37">
        <v>9</v>
      </c>
      <c r="AB118" s="37">
        <v>0.08</v>
      </c>
      <c r="AC118" s="65">
        <v>1.05386750511104</v>
      </c>
      <c r="AD118" s="65">
        <v>1.46438744543272E-2</v>
      </c>
      <c r="AE118" s="37">
        <v>0.08</v>
      </c>
      <c r="AF118" s="37" t="e">
        <f>NORMDIST(AE118,#REF!,#REF!^0.5,FALSE)*#REF!</f>
        <v>#REF!</v>
      </c>
      <c r="AG118" s="37" t="e">
        <f>+NORMDIST(AE118,#REF!,#REF!^0.5,FALSE)*#REF!</f>
        <v>#REF!</v>
      </c>
      <c r="AH118" s="21"/>
      <c r="AI118" s="21"/>
      <c r="AJ118" s="21"/>
      <c r="AK118" s="21"/>
      <c r="AL118" s="21"/>
      <c r="AM118" s="21"/>
      <c r="AN118" s="21"/>
    </row>
    <row r="119" spans="4:40" ht="7.5" customHeight="1">
      <c r="D119" s="38"/>
      <c r="E119" s="39">
        <v>1410</v>
      </c>
      <c r="F119" s="104"/>
      <c r="G119" s="27">
        <v>10</v>
      </c>
      <c r="H119" s="40">
        <v>2.7960831890642699E-3</v>
      </c>
      <c r="I119" s="41">
        <v>1.6015111216684023E-3</v>
      </c>
      <c r="J119" s="41">
        <v>1.9923047119174879E-3</v>
      </c>
      <c r="K119" s="42">
        <v>4.9389493888953278E-4</v>
      </c>
      <c r="L119" s="41">
        <v>3.7832559897301001E-3</v>
      </c>
      <c r="M119" s="43">
        <v>3.7763709592303837E-3</v>
      </c>
      <c r="N119" s="42">
        <v>1.7176037613589754E-2</v>
      </c>
      <c r="O119" s="44">
        <f t="shared" si="5"/>
        <v>2.1788254694894201E-2</v>
      </c>
      <c r="Q119" s="34">
        <f t="shared" si="6"/>
        <v>3.6231675605394378E-2</v>
      </c>
      <c r="R119" s="35">
        <f t="shared" si="7"/>
        <v>0.1362316756053944</v>
      </c>
      <c r="S119" s="36">
        <v>8.4981020160213028E-4</v>
      </c>
      <c r="T119" s="37"/>
      <c r="U119" s="45">
        <v>0.99211895624999313</v>
      </c>
      <c r="V119" s="36">
        <v>7.8774006144726478E-3</v>
      </c>
      <c r="W119" s="45">
        <v>3.6431355347444351E-6</v>
      </c>
      <c r="X119" s="15" t="s">
        <v>139</v>
      </c>
      <c r="AA119" s="37">
        <v>10</v>
      </c>
      <c r="AB119" s="37">
        <v>0.09</v>
      </c>
      <c r="AC119" s="65">
        <v>1.7773087481060601</v>
      </c>
      <c r="AD119" s="65">
        <v>2.8617176705155602E-2</v>
      </c>
      <c r="AE119" s="37">
        <v>0.09</v>
      </c>
      <c r="AF119" s="37" t="e">
        <f>NORMDIST(AE119,#REF!,#REF!^0.5,FALSE)*#REF!</f>
        <v>#REF!</v>
      </c>
      <c r="AG119" s="37" t="e">
        <f>+NORMDIST(AE119,#REF!,#REF!^0.5,FALSE)*#REF!</f>
        <v>#REF!</v>
      </c>
      <c r="AH119" s="21"/>
      <c r="AI119" s="21"/>
      <c r="AJ119" s="21"/>
      <c r="AK119" s="21"/>
      <c r="AL119" s="21"/>
      <c r="AM119" s="21"/>
      <c r="AN119" s="21"/>
    </row>
    <row r="120" spans="4:40" ht="7.5" customHeight="1">
      <c r="D120" s="38"/>
      <c r="E120" s="39">
        <v>1411</v>
      </c>
      <c r="F120" s="104"/>
      <c r="G120" s="27">
        <v>11</v>
      </c>
      <c r="H120" s="40">
        <v>5.768855047066139E-3</v>
      </c>
      <c r="I120" s="41">
        <v>8.3459049091180347E-4</v>
      </c>
      <c r="J120" s="41">
        <v>2.4672219042461783E-3</v>
      </c>
      <c r="K120" s="42">
        <v>7.6776122174325445E-4</v>
      </c>
      <c r="L120" s="41">
        <v>3.4827380238037012E-3</v>
      </c>
      <c r="M120" s="43">
        <v>3.3647928218459035E-3</v>
      </c>
      <c r="N120" s="42">
        <v>1.5899860159089788E-2</v>
      </c>
      <c r="O120" s="44">
        <f t="shared" si="5"/>
        <v>2.0512077240394236E-2</v>
      </c>
      <c r="Q120" s="34">
        <f t="shared" si="6"/>
        <v>3.7198036750011217E-2</v>
      </c>
      <c r="R120" s="35">
        <f t="shared" si="7"/>
        <v>0.13719803675001122</v>
      </c>
      <c r="S120" s="45">
        <v>1.7927501977599292E-4</v>
      </c>
      <c r="T120" s="37"/>
      <c r="U120" s="45">
        <v>0.94044347436245812</v>
      </c>
      <c r="V120" s="36">
        <v>5.9268963055647106E-2</v>
      </c>
      <c r="W120" s="45">
        <v>2.8756258189521181E-4</v>
      </c>
      <c r="X120" s="15" t="s">
        <v>140</v>
      </c>
      <c r="AA120" s="37">
        <v>11</v>
      </c>
      <c r="AB120" s="37">
        <v>0.1</v>
      </c>
      <c r="AC120" s="65">
        <v>2.67358656308586</v>
      </c>
      <c r="AD120" s="65">
        <v>5.07778982371326E-2</v>
      </c>
      <c r="AE120" s="37">
        <v>0.1</v>
      </c>
      <c r="AF120" s="37" t="e">
        <f>NORMDIST(AE120,#REF!,#REF!^0.5,FALSE)*#REF!</f>
        <v>#REF!</v>
      </c>
      <c r="AG120" s="37" t="e">
        <f>+NORMDIST(AE120,#REF!,#REF!^0.5,FALSE)*#REF!</f>
        <v>#REF!</v>
      </c>
      <c r="AH120" s="21"/>
      <c r="AI120" s="21"/>
      <c r="AJ120" s="21"/>
      <c r="AK120" s="21"/>
      <c r="AL120" s="21"/>
      <c r="AM120" s="21"/>
      <c r="AN120" s="21"/>
    </row>
    <row r="121" spans="4:40" ht="7.5" customHeight="1">
      <c r="D121" s="46" t="s">
        <v>141</v>
      </c>
      <c r="E121" s="39">
        <v>1412</v>
      </c>
      <c r="F121" s="104"/>
      <c r="G121" s="27">
        <v>12</v>
      </c>
      <c r="H121" s="40">
        <v>8.4869169521741977E-3</v>
      </c>
      <c r="I121" s="41">
        <v>3.4985125511803441E-3</v>
      </c>
      <c r="J121" s="41">
        <v>8.1227580857884587E-3</v>
      </c>
      <c r="K121" s="42">
        <v>1.0086060526023595E-3</v>
      </c>
      <c r="L121" s="41">
        <v>2.1848737169872096E-3</v>
      </c>
      <c r="M121" s="43">
        <v>4.7534746401524924E-3</v>
      </c>
      <c r="N121" s="42">
        <v>3.7052009691660649E-2</v>
      </c>
      <c r="O121" s="44">
        <f t="shared" si="5"/>
        <v>4.1664226772965093E-2</v>
      </c>
      <c r="Q121" s="34">
        <f t="shared" si="6"/>
        <v>6.9719368771850143E-2</v>
      </c>
      <c r="R121" s="35">
        <f t="shared" si="7"/>
        <v>0.16971936877185015</v>
      </c>
      <c r="S121" s="36">
        <v>0.55298721232446302</v>
      </c>
      <c r="T121" s="37"/>
      <c r="U121" s="45">
        <v>2.2095052939623234E-16</v>
      </c>
      <c r="V121" s="45">
        <v>0.99986053588764445</v>
      </c>
      <c r="W121" s="45">
        <v>1.3946411235556065E-4</v>
      </c>
      <c r="X121" s="15" t="s">
        <v>142</v>
      </c>
      <c r="AA121" s="37">
        <v>12</v>
      </c>
      <c r="AB121" s="37">
        <v>0.11</v>
      </c>
      <c r="AC121" s="65">
        <v>3.58832774571276</v>
      </c>
      <c r="AD121" s="65">
        <v>8.2157509224601105E-2</v>
      </c>
      <c r="AE121" s="37">
        <v>0.11</v>
      </c>
      <c r="AF121" s="37" t="e">
        <f>NORMDIST(AE121,#REF!,#REF!^0.5,FALSE)*#REF!</f>
        <v>#REF!</v>
      </c>
      <c r="AG121" s="37" t="e">
        <f>+NORMDIST(AE121,#REF!,#REF!^0.5,FALSE)*#REF!</f>
        <v>#REF!</v>
      </c>
      <c r="AH121" s="21"/>
      <c r="AI121" s="21"/>
      <c r="AJ121" s="21"/>
      <c r="AK121" s="21"/>
      <c r="AL121" s="21"/>
      <c r="AM121" s="21"/>
      <c r="AN121" s="21"/>
    </row>
    <row r="122" spans="4:40" ht="7.5" customHeight="1">
      <c r="D122" s="38"/>
      <c r="E122" s="39">
        <v>1501</v>
      </c>
      <c r="F122" s="104" t="s">
        <v>13</v>
      </c>
      <c r="G122" s="27">
        <v>1</v>
      </c>
      <c r="H122" s="40">
        <v>7.3931321162532511E-3</v>
      </c>
      <c r="I122" s="41">
        <v>3.3218617405794651E-3</v>
      </c>
      <c r="J122" s="41">
        <v>4.4265204530653445E-3</v>
      </c>
      <c r="K122" s="42">
        <v>5.2891134363058402E-4</v>
      </c>
      <c r="L122" s="41">
        <v>1.6082275459078262E-3</v>
      </c>
      <c r="M122" s="43">
        <v>6.4163907220592745E-3</v>
      </c>
      <c r="N122" s="42">
        <v>3.1133059159987316E-2</v>
      </c>
      <c r="O122" s="44">
        <f t="shared" si="5"/>
        <v>3.5745276241291764E-2</v>
      </c>
      <c r="Q122" s="34">
        <f t="shared" si="6"/>
        <v>5.9440320162787511E-2</v>
      </c>
      <c r="R122" s="35">
        <f t="shared" si="7"/>
        <v>0.15944032016278753</v>
      </c>
      <c r="S122" s="36">
        <v>0.10192378197297824</v>
      </c>
      <c r="T122" s="37"/>
      <c r="U122" s="45">
        <v>2.989089779119444E-14</v>
      </c>
      <c r="V122" s="45">
        <v>0.9998212582029663</v>
      </c>
      <c r="W122" s="45">
        <v>1.7874179700405902E-4</v>
      </c>
      <c r="X122" s="15" t="s">
        <v>143</v>
      </c>
      <c r="AA122" s="37">
        <v>13</v>
      </c>
      <c r="AB122" s="37">
        <v>0.12</v>
      </c>
      <c r="AC122" s="65">
        <v>4.3109473872237301</v>
      </c>
      <c r="AD122" s="65">
        <v>0.12189748431813401</v>
      </c>
      <c r="AE122" s="37">
        <v>0.12</v>
      </c>
      <c r="AF122" s="37" t="e">
        <f>NORMDIST(AE122,#REF!,#REF!^0.5,FALSE)*#REF!</f>
        <v>#REF!</v>
      </c>
      <c r="AG122" s="37" t="e">
        <f>+NORMDIST(AE122,#REF!,#REF!^0.5,FALSE)*#REF!</f>
        <v>#REF!</v>
      </c>
      <c r="AH122" s="21"/>
      <c r="AI122" s="21"/>
      <c r="AJ122" s="21"/>
      <c r="AK122" s="21"/>
      <c r="AL122" s="21"/>
      <c r="AM122" s="21"/>
      <c r="AN122" s="21"/>
    </row>
    <row r="123" spans="4:40" ht="7.5" customHeight="1">
      <c r="D123" s="38"/>
      <c r="E123" s="39">
        <v>1502</v>
      </c>
      <c r="F123" s="104"/>
      <c r="G123" s="27">
        <v>2</v>
      </c>
      <c r="H123" s="40">
        <v>8.7809566790510406E-3</v>
      </c>
      <c r="I123" s="41">
        <v>2.8298770125033904E-3</v>
      </c>
      <c r="J123" s="41">
        <v>9.4822550245936988E-3</v>
      </c>
      <c r="K123" s="42">
        <v>1.3677565414244061E-3</v>
      </c>
      <c r="L123" s="41">
        <v>5.4493301802833174E-3</v>
      </c>
      <c r="M123" s="43">
        <v>3.6405580152123192E-3</v>
      </c>
      <c r="N123" s="42">
        <v>2.9741137943210927E-2</v>
      </c>
      <c r="O123" s="44">
        <f t="shared" si="5"/>
        <v>3.4353355024515378E-2</v>
      </c>
      <c r="Q123" s="34">
        <f t="shared" si="6"/>
        <v>6.5904088477583556E-2</v>
      </c>
      <c r="R123" s="35">
        <f t="shared" si="7"/>
        <v>0.16590408847758356</v>
      </c>
      <c r="S123" s="36">
        <v>0.20453521146438203</v>
      </c>
      <c r="T123" s="37"/>
      <c r="U123" s="45">
        <v>8.8830378563289114E-14</v>
      </c>
      <c r="V123" s="36">
        <v>0.99957436372599573</v>
      </c>
      <c r="W123" s="45">
        <v>4.2563627391573088E-4</v>
      </c>
      <c r="X123" s="15" t="s">
        <v>144</v>
      </c>
      <c r="AA123" s="37">
        <v>14</v>
      </c>
      <c r="AB123" s="37">
        <v>0.13</v>
      </c>
      <c r="AC123" s="65">
        <v>4.6811012558507201</v>
      </c>
      <c r="AD123" s="65">
        <v>0.16718273673055301</v>
      </c>
      <c r="AE123" s="37">
        <v>0.13</v>
      </c>
      <c r="AF123" s="37" t="e">
        <f>NORMDIST(AE123,#REF!,#REF!^0.5,FALSE)*#REF!</f>
        <v>#REF!</v>
      </c>
      <c r="AG123" s="37" t="e">
        <f>+NORMDIST(AE123,#REF!,#REF!^0.5,FALSE)*#REF!</f>
        <v>#REF!</v>
      </c>
      <c r="AH123" s="21"/>
      <c r="AI123" s="21"/>
      <c r="AJ123" s="21"/>
      <c r="AK123" s="21"/>
      <c r="AL123" s="21"/>
      <c r="AM123" s="21"/>
      <c r="AN123" s="21"/>
    </row>
    <row r="124" spans="4:40" ht="7.5" customHeight="1">
      <c r="D124" s="38"/>
      <c r="E124" s="39">
        <v>1503</v>
      </c>
      <c r="F124" s="104"/>
      <c r="G124" s="27">
        <v>3</v>
      </c>
      <c r="H124" s="40">
        <v>5.6025378765774828E-3</v>
      </c>
      <c r="I124" s="41">
        <v>1.925127550682744E-3</v>
      </c>
      <c r="J124" s="41">
        <v>7.8461916689278703E-3</v>
      </c>
      <c r="K124" s="42">
        <v>3.9137012380982047E-3</v>
      </c>
      <c r="L124" s="41">
        <v>4.5794743138972381E-3</v>
      </c>
      <c r="M124" s="43">
        <v>2.6261571291350157E-3</v>
      </c>
      <c r="N124" s="42">
        <v>2.4218041663464904E-2</v>
      </c>
      <c r="O124" s="44">
        <f t="shared" si="5"/>
        <v>2.8830258744769351E-2</v>
      </c>
      <c r="Q124" s="34">
        <f t="shared" si="6"/>
        <v>5.5323448522087912E-2</v>
      </c>
      <c r="R124" s="35">
        <f t="shared" si="7"/>
        <v>0.1553234485220879</v>
      </c>
      <c r="S124" s="36">
        <v>0.13418542113990994</v>
      </c>
      <c r="T124" s="37"/>
      <c r="U124" s="45">
        <v>2.0771402536800447E-5</v>
      </c>
      <c r="V124" s="36">
        <v>0.99950927940355416</v>
      </c>
      <c r="W124" s="45">
        <v>4.699491939092702E-4</v>
      </c>
      <c r="X124" s="15" t="s">
        <v>145</v>
      </c>
      <c r="AA124" s="37">
        <v>15</v>
      </c>
      <c r="AB124" s="37">
        <v>0.14000000000000001</v>
      </c>
      <c r="AC124" s="65">
        <v>4.6901546386272397</v>
      </c>
      <c r="AD124" s="65">
        <v>0.214297253465008</v>
      </c>
      <c r="AE124" s="37">
        <v>0.14000000000000001</v>
      </c>
      <c r="AF124" s="37" t="e">
        <f>NORMDIST(AE124,#REF!,#REF!^0.5,FALSE)*#REF!</f>
        <v>#REF!</v>
      </c>
      <c r="AG124" s="37" t="e">
        <f>+NORMDIST(AE124,#REF!,#REF!^0.5,FALSE)*#REF!</f>
        <v>#REF!</v>
      </c>
      <c r="AH124" s="21"/>
      <c r="AI124" s="21"/>
      <c r="AJ124" s="21"/>
      <c r="AK124" s="21"/>
      <c r="AL124" s="21"/>
      <c r="AM124" s="21"/>
      <c r="AN124" s="21"/>
    </row>
    <row r="125" spans="4:40" ht="7.5" customHeight="1">
      <c r="D125" s="38"/>
      <c r="E125" s="39">
        <v>1504</v>
      </c>
      <c r="F125" s="104"/>
      <c r="G125" s="27">
        <v>4</v>
      </c>
      <c r="H125" s="40">
        <v>4.6264135486458347E-3</v>
      </c>
      <c r="I125" s="41">
        <v>1.4919960260177617E-3</v>
      </c>
      <c r="J125" s="41">
        <v>1.5639563963136605E-3</v>
      </c>
      <c r="K125" s="42">
        <v>7.7625100595179531E-4</v>
      </c>
      <c r="L125" s="41">
        <v>5.1301194613819628E-3</v>
      </c>
      <c r="M125" s="43">
        <v>2.0279168391018191E-3</v>
      </c>
      <c r="N125" s="42">
        <v>8.1059752221042669E-3</v>
      </c>
      <c r="O125" s="44">
        <f t="shared" si="5"/>
        <v>1.2718192303408715E-2</v>
      </c>
      <c r="Q125" s="34">
        <f t="shared" si="6"/>
        <v>2.8334845580821548E-2</v>
      </c>
      <c r="R125" s="35">
        <f t="shared" si="7"/>
        <v>0.12833484558082156</v>
      </c>
      <c r="S125" s="36">
        <v>5.4618992544711586E-3</v>
      </c>
      <c r="T125" s="37"/>
      <c r="U125" s="36">
        <v>0.99695478572948093</v>
      </c>
      <c r="V125" s="36">
        <v>2.4400920031522116E-3</v>
      </c>
      <c r="W125" s="45">
        <v>6.0512226736711406E-4</v>
      </c>
      <c r="X125" s="15" t="s">
        <v>146</v>
      </c>
      <c r="AA125" s="37">
        <v>16</v>
      </c>
      <c r="AB125" s="37">
        <v>0.15</v>
      </c>
      <c r="AC125" s="65">
        <v>4.4962105894918896</v>
      </c>
      <c r="AD125" s="65">
        <v>0.260301439387504</v>
      </c>
      <c r="AE125" s="37">
        <v>0.15</v>
      </c>
      <c r="AF125" s="37" t="e">
        <f>NORMDIST(AE125,#REF!,#REF!^0.5,FALSE)*#REF!</f>
        <v>#REF!</v>
      </c>
      <c r="AG125" s="37" t="e">
        <f>+NORMDIST(AE125,#REF!,#REF!^0.5,FALSE)*#REF!</f>
        <v>#REF!</v>
      </c>
      <c r="AH125" s="21"/>
      <c r="AI125" s="21"/>
      <c r="AJ125" s="21"/>
      <c r="AK125" s="21"/>
      <c r="AL125" s="21"/>
      <c r="AM125" s="21"/>
      <c r="AN125" s="21"/>
    </row>
    <row r="126" spans="4:40" ht="7.5" customHeight="1">
      <c r="D126" s="38"/>
      <c r="E126" s="39">
        <v>1505</v>
      </c>
      <c r="F126" s="104"/>
      <c r="G126" s="27">
        <v>5</v>
      </c>
      <c r="H126" s="40">
        <v>3.405194814986242E-3</v>
      </c>
      <c r="I126" s="41">
        <v>8.830758817878207E-4</v>
      </c>
      <c r="J126" s="41">
        <v>1.1493230892915035E-3</v>
      </c>
      <c r="K126" s="42">
        <v>8.6212603496903673E-4</v>
      </c>
      <c r="L126" s="41">
        <v>4.8214678522454238E-3</v>
      </c>
      <c r="M126" s="43">
        <v>1.5883202833984296E-3</v>
      </c>
      <c r="N126" s="42">
        <v>6.1762662240601868E-3</v>
      </c>
      <c r="O126" s="44">
        <f t="shared" si="5"/>
        <v>1.0788483305364634E-2</v>
      </c>
      <c r="Q126" s="34">
        <f t="shared" si="6"/>
        <v>2.3497991262043091E-2</v>
      </c>
      <c r="R126" s="35">
        <f t="shared" si="7"/>
        <v>0.1234979912620431</v>
      </c>
      <c r="S126" s="45">
        <v>1.8131801259158031E-4</v>
      </c>
      <c r="T126" s="37"/>
      <c r="U126" s="45">
        <v>0.99999710612660064</v>
      </c>
      <c r="V126" s="36">
        <v>6.7534157249519753E-7</v>
      </c>
      <c r="W126" s="45">
        <v>2.2185318271128281E-6</v>
      </c>
      <c r="X126" s="15" t="s">
        <v>147</v>
      </c>
      <c r="AA126" s="37">
        <v>17</v>
      </c>
      <c r="AB126" s="37">
        <v>0.16</v>
      </c>
      <c r="AC126" s="65">
        <v>4.3388935556239696</v>
      </c>
      <c r="AD126" s="65">
        <v>0.304348581125852</v>
      </c>
      <c r="AE126" s="37">
        <v>0.16</v>
      </c>
      <c r="AF126" s="37" t="e">
        <f>NORMDIST(AE126,#REF!,#REF!^0.5,FALSE)*#REF!</f>
        <v>#REF!</v>
      </c>
      <c r="AG126" s="37" t="e">
        <f>+NORMDIST(AE126,#REF!,#REF!^0.5,FALSE)*#REF!</f>
        <v>#REF!</v>
      </c>
      <c r="AH126" s="21"/>
      <c r="AI126" s="21"/>
      <c r="AJ126" s="21"/>
      <c r="AK126" s="21"/>
      <c r="AL126" s="21"/>
      <c r="AM126" s="21"/>
      <c r="AN126" s="21"/>
    </row>
    <row r="127" spans="4:40" ht="7.5" customHeight="1">
      <c r="D127" s="38"/>
      <c r="E127" s="39">
        <v>1506</v>
      </c>
      <c r="F127" s="104"/>
      <c r="G127" s="27">
        <v>6</v>
      </c>
      <c r="H127" s="40">
        <v>2.58664748132087E-3</v>
      </c>
      <c r="I127" s="41">
        <v>1.4637873534112198E-3</v>
      </c>
      <c r="J127" s="41">
        <v>1.5598831582034425E-3</v>
      </c>
      <c r="K127" s="42">
        <v>5.2926915972353449E-4</v>
      </c>
      <c r="L127" s="41">
        <v>4.0022797484769368E-3</v>
      </c>
      <c r="M127" s="43">
        <v>1.7877004687656801E-3</v>
      </c>
      <c r="N127" s="42">
        <v>9.4773993400541733E-3</v>
      </c>
      <c r="O127" s="44">
        <f t="shared" si="5"/>
        <v>1.4089616421358621E-2</v>
      </c>
      <c r="Q127" s="34">
        <f t="shared" si="6"/>
        <v>2.6019183791260302E-2</v>
      </c>
      <c r="R127" s="35">
        <f t="shared" si="7"/>
        <v>0.12601918379126031</v>
      </c>
      <c r="S127" s="45">
        <v>2.7331945033360894E-3</v>
      </c>
      <c r="T127" s="37"/>
      <c r="U127" s="45">
        <v>0.999994694225258</v>
      </c>
      <c r="V127" s="36">
        <v>4.9093317867398177E-6</v>
      </c>
      <c r="W127" s="45">
        <v>3.9644295564405484E-7</v>
      </c>
      <c r="X127" s="15" t="s">
        <v>148</v>
      </c>
      <c r="AA127" s="37">
        <v>18</v>
      </c>
      <c r="AB127" s="37">
        <v>0.17</v>
      </c>
      <c r="AC127" s="65">
        <v>4.4189997841109898</v>
      </c>
      <c r="AD127" s="65">
        <v>0.34788501889983597</v>
      </c>
      <c r="AE127" s="37">
        <v>0.17</v>
      </c>
      <c r="AF127" s="37" t="e">
        <f>NORMDIST(AE127,#REF!,#REF!^0.5,FALSE)*#REF!</f>
        <v>#REF!</v>
      </c>
      <c r="AG127" s="37" t="e">
        <f>+NORMDIST(AE127,#REF!,#REF!^0.5,FALSE)*#REF!</f>
        <v>#REF!</v>
      </c>
      <c r="AH127" s="21"/>
      <c r="AI127" s="21"/>
      <c r="AJ127" s="21"/>
      <c r="AK127" s="21"/>
      <c r="AL127" s="21"/>
      <c r="AM127" s="21"/>
      <c r="AN127" s="21"/>
    </row>
    <row r="128" spans="4:40" ht="7.5" customHeight="1">
      <c r="D128" s="38"/>
      <c r="E128" s="39">
        <v>1507</v>
      </c>
      <c r="F128" s="104"/>
      <c r="G128" s="27">
        <v>7</v>
      </c>
      <c r="H128" s="40">
        <v>3.174346416948878E-3</v>
      </c>
      <c r="I128" s="41">
        <v>1.4267000361601896E-3</v>
      </c>
      <c r="J128" s="41">
        <v>6.7080557924237604E-3</v>
      </c>
      <c r="K128" s="42">
        <v>2.2957812784644657E-3</v>
      </c>
      <c r="L128" s="41">
        <v>4.2134774048630721E-3</v>
      </c>
      <c r="M128" s="43">
        <v>1.9197755446452561E-3</v>
      </c>
      <c r="N128" s="42">
        <v>1.8153565869362939E-2</v>
      </c>
      <c r="O128" s="44">
        <f t="shared" si="5"/>
        <v>2.2765782950667387E-2</v>
      </c>
      <c r="Q128" s="34">
        <f t="shared" si="6"/>
        <v>4.2503919424173003E-2</v>
      </c>
      <c r="R128" s="35">
        <f t="shared" si="7"/>
        <v>0.14250391942417301</v>
      </c>
      <c r="S128" s="36">
        <v>5.578664193265126E-2</v>
      </c>
      <c r="T128" s="37"/>
      <c r="U128" s="45">
        <v>0.99148309364862397</v>
      </c>
      <c r="V128" s="36">
        <v>8.5140792595615657E-3</v>
      </c>
      <c r="W128" s="45">
        <v>2.8270918146595267E-6</v>
      </c>
      <c r="X128" s="15" t="s">
        <v>149</v>
      </c>
      <c r="AA128" s="37">
        <v>19</v>
      </c>
      <c r="AB128" s="37">
        <v>0.18</v>
      </c>
      <c r="AC128" s="65">
        <v>4.81628555932258</v>
      </c>
      <c r="AD128" s="65">
        <v>0.39380232775961899</v>
      </c>
      <c r="AE128" s="37">
        <v>0.18</v>
      </c>
      <c r="AF128" s="37" t="e">
        <f>NORMDIST(AE128,#REF!,#REF!^0.5,FALSE)*#REF!</f>
        <v>#REF!</v>
      </c>
      <c r="AG128" s="37" t="e">
        <f>+NORMDIST(AE128,#REF!,#REF!^0.5,FALSE)*#REF!</f>
        <v>#REF!</v>
      </c>
      <c r="AH128" s="21"/>
      <c r="AI128" s="21"/>
      <c r="AJ128" s="21"/>
      <c r="AK128" s="21"/>
      <c r="AL128" s="21"/>
      <c r="AM128" s="21"/>
      <c r="AN128" s="21"/>
    </row>
    <row r="129" spans="1:40" ht="7.5" customHeight="1">
      <c r="D129" s="38"/>
      <c r="E129" s="39">
        <v>1508</v>
      </c>
      <c r="F129" s="104"/>
      <c r="G129" s="27">
        <v>8</v>
      </c>
      <c r="H129" s="40">
        <v>2.2435619392919869E-3</v>
      </c>
      <c r="I129" s="41">
        <v>1.1440896700523086E-3</v>
      </c>
      <c r="J129" s="41">
        <v>8.4937243029647169E-3</v>
      </c>
      <c r="K129" s="42">
        <v>2.1983920213705637E-3</v>
      </c>
      <c r="L129" s="41">
        <v>4.0236155577444534E-3</v>
      </c>
      <c r="M129" s="43">
        <v>2.4559893988768899E-3</v>
      </c>
      <c r="N129" s="42">
        <v>1.5628022651904907E-2</v>
      </c>
      <c r="O129" s="44">
        <f t="shared" si="5"/>
        <v>2.0240239733209354E-2</v>
      </c>
      <c r="Q129" s="34">
        <f t="shared" si="6"/>
        <v>4.079961262351027E-2</v>
      </c>
      <c r="R129" s="35">
        <f t="shared" si="7"/>
        <v>0.14079961262351026</v>
      </c>
      <c r="S129" s="45">
        <v>1.31408410646916E-2</v>
      </c>
      <c r="T129" s="37"/>
      <c r="U129" s="45">
        <v>0.99728401253122001</v>
      </c>
      <c r="V129" s="36">
        <v>2.6685497037280499E-3</v>
      </c>
      <c r="W129" s="45">
        <v>4.7437765052074216E-5</v>
      </c>
      <c r="X129" s="15" t="s">
        <v>150</v>
      </c>
      <c r="AA129" s="37">
        <v>20</v>
      </c>
      <c r="AB129" s="37">
        <v>0.19</v>
      </c>
      <c r="AC129" s="65">
        <v>5.46692491328999</v>
      </c>
      <c r="AD129" s="65">
        <v>0.44506968626774301</v>
      </c>
      <c r="AE129" s="37">
        <v>0.19</v>
      </c>
      <c r="AF129" s="37" t="e">
        <f>NORMDIST(AE129,#REF!,#REF!^0.5,FALSE)*#REF!</f>
        <v>#REF!</v>
      </c>
      <c r="AG129" s="37" t="e">
        <f>+NORMDIST(AE129,#REF!,#REF!^0.5,FALSE)*#REF!</f>
        <v>#REF!</v>
      </c>
      <c r="AH129" s="21"/>
      <c r="AI129" s="21"/>
      <c r="AJ129" s="21"/>
      <c r="AK129" s="21"/>
      <c r="AL129" s="21"/>
      <c r="AM129" s="21"/>
      <c r="AN129" s="21"/>
    </row>
    <row r="130" spans="1:40" ht="7.5" customHeight="1">
      <c r="D130" s="38"/>
      <c r="E130" s="39">
        <v>1509</v>
      </c>
      <c r="F130" s="104"/>
      <c r="G130" s="27">
        <v>9</v>
      </c>
      <c r="H130" s="40">
        <v>1.7881718422374407E-3</v>
      </c>
      <c r="I130" s="41">
        <v>1.2539243172586957E-3</v>
      </c>
      <c r="J130" s="41">
        <v>1.9016378936952817E-3</v>
      </c>
      <c r="K130" s="42">
        <v>1.1619243657378505E-3</v>
      </c>
      <c r="L130" s="41">
        <v>3.7828038205858557E-3</v>
      </c>
      <c r="M130" s="43">
        <v>2.545851202409848E-3</v>
      </c>
      <c r="N130" s="42">
        <v>1.0049619025811545E-2</v>
      </c>
      <c r="O130" s="44">
        <f t="shared" si="5"/>
        <v>1.4661836107115992E-2</v>
      </c>
      <c r="Q130" s="34">
        <f t="shared" si="6"/>
        <v>2.7096149549040965E-2</v>
      </c>
      <c r="R130" s="35">
        <f t="shared" si="7"/>
        <v>0.12709614954904097</v>
      </c>
      <c r="S130" s="45">
        <v>9.1359053453476946E-6</v>
      </c>
      <c r="T130" s="37"/>
      <c r="U130" s="45">
        <v>0.99999687485083211</v>
      </c>
      <c r="V130" s="36">
        <v>1.5284869212183513E-6</v>
      </c>
      <c r="W130" s="45">
        <v>1.5966622469957259E-6</v>
      </c>
      <c r="X130" s="15" t="s">
        <v>151</v>
      </c>
      <c r="AA130" s="37">
        <v>21</v>
      </c>
      <c r="AB130" s="37">
        <v>0.2</v>
      </c>
      <c r="AC130" s="65">
        <v>6.1824034341563197</v>
      </c>
      <c r="AD130" s="65">
        <v>0.50336609901807505</v>
      </c>
      <c r="AE130" s="37">
        <v>0.2</v>
      </c>
      <c r="AF130" s="37" t="e">
        <f>NORMDIST(AE130,#REF!,#REF!^0.5,FALSE)*#REF!</f>
        <v>#REF!</v>
      </c>
      <c r="AG130" s="37" t="e">
        <f>+NORMDIST(AE130,#REF!,#REF!^0.5,FALSE)*#REF!</f>
        <v>#REF!</v>
      </c>
      <c r="AH130" s="21"/>
      <c r="AI130" s="21"/>
      <c r="AJ130" s="21"/>
      <c r="AK130" s="21"/>
      <c r="AL130" s="21"/>
      <c r="AM130" s="21"/>
      <c r="AN130" s="21"/>
    </row>
    <row r="131" spans="1:40" ht="7.5" customHeight="1">
      <c r="D131" s="38"/>
      <c r="E131" s="39">
        <v>1510</v>
      </c>
      <c r="F131" s="104"/>
      <c r="G131" s="27">
        <v>10</v>
      </c>
      <c r="H131" s="40">
        <v>3.1773965786726821E-3</v>
      </c>
      <c r="I131" s="41">
        <v>1.2794732277993976E-3</v>
      </c>
      <c r="J131" s="41">
        <v>1.3601404343911935E-3</v>
      </c>
      <c r="K131" s="42">
        <v>1.4907822133410989E-3</v>
      </c>
      <c r="L131" s="41">
        <v>2.8719471525918833E-3</v>
      </c>
      <c r="M131" s="43">
        <v>2.3936587672219946E-3</v>
      </c>
      <c r="N131" s="42">
        <v>1.1874878582996278E-2</v>
      </c>
      <c r="O131" s="44">
        <f t="shared" si="5"/>
        <v>1.6487095664300726E-2</v>
      </c>
      <c r="P131" s="67"/>
      <c r="Q131" s="34">
        <f t="shared" si="6"/>
        <v>2.9060494038318976E-2</v>
      </c>
      <c r="R131" s="35">
        <f t="shared" si="7"/>
        <v>0.12906049403831898</v>
      </c>
      <c r="S131" s="45">
        <v>3.9448500637817574E-4</v>
      </c>
      <c r="T131" s="37"/>
      <c r="U131" s="36">
        <v>0.99999485573175517</v>
      </c>
      <c r="V131" s="36">
        <v>5.0994538144036235E-6</v>
      </c>
      <c r="W131" s="45">
        <v>4.4814430515675212E-8</v>
      </c>
      <c r="X131" s="15" t="s">
        <v>152</v>
      </c>
      <c r="AA131" s="37">
        <v>22</v>
      </c>
      <c r="AB131" s="37">
        <v>0.21</v>
      </c>
      <c r="AC131" s="65">
        <v>6.6983950811279698</v>
      </c>
      <c r="AD131" s="65">
        <v>0.56805240745763497</v>
      </c>
      <c r="AE131" s="37">
        <v>0.21</v>
      </c>
      <c r="AF131" s="37" t="e">
        <f>NORMDIST(AE131,#REF!,#REF!^0.5,FALSE)*#REF!</f>
        <v>#REF!</v>
      </c>
      <c r="AG131" s="37" t="e">
        <f>+NORMDIST(AE131,#REF!,#REF!^0.5,FALSE)*#REF!</f>
        <v>#REF!</v>
      </c>
      <c r="AH131" s="21"/>
      <c r="AI131" s="21"/>
      <c r="AJ131" s="21"/>
      <c r="AK131" s="21"/>
      <c r="AL131" s="21"/>
      <c r="AM131" s="21"/>
      <c r="AN131" s="21"/>
    </row>
    <row r="132" spans="1:40" ht="7.5" customHeight="1">
      <c r="D132" s="38"/>
      <c r="E132" s="39">
        <v>1511</v>
      </c>
      <c r="F132" s="104"/>
      <c r="G132" s="27">
        <v>11</v>
      </c>
      <c r="H132" s="40">
        <v>2.7758870585607226E-3</v>
      </c>
      <c r="I132" s="41">
        <v>7.790617137664607E-4</v>
      </c>
      <c r="J132" s="41">
        <v>1.1785301396135572E-3</v>
      </c>
      <c r="K132" s="42">
        <v>1.1760520428144429E-3</v>
      </c>
      <c r="L132" s="41">
        <v>1.7417445017421202E-3</v>
      </c>
      <c r="M132" s="43">
        <v>1.9293183246803251E-3</v>
      </c>
      <c r="N132" s="68">
        <v>1.0873073843512996E-2</v>
      </c>
      <c r="O132" s="44">
        <f t="shared" si="5"/>
        <v>1.5485290924817444E-2</v>
      </c>
      <c r="Q132" s="34">
        <f t="shared" si="6"/>
        <v>2.5065884705995072E-2</v>
      </c>
      <c r="R132" s="35">
        <f t="shared" si="7"/>
        <v>0.12506588470599508</v>
      </c>
      <c r="S132" s="36">
        <v>1.1340411246574256E-4</v>
      </c>
      <c r="T132" s="69"/>
      <c r="U132" s="36">
        <v>0.99999925646436194</v>
      </c>
      <c r="V132" s="45">
        <v>7.3039672940221235E-7</v>
      </c>
      <c r="W132" s="45">
        <v>1.3138908851507559E-8</v>
      </c>
      <c r="X132" s="15" t="s">
        <v>153</v>
      </c>
      <c r="Y132" s="70">
        <f>O133</f>
        <v>1.6667845803253725E-2</v>
      </c>
      <c r="AA132" s="37">
        <v>23</v>
      </c>
      <c r="AB132" s="37">
        <v>0.22</v>
      </c>
      <c r="AC132" s="65">
        <v>6.7622518737008104</v>
      </c>
      <c r="AD132" s="65">
        <v>0.63581370009369298</v>
      </c>
      <c r="AE132" s="37">
        <v>0.22</v>
      </c>
      <c r="AF132" s="37" t="e">
        <f>NORMDIST(AE132,#REF!,#REF!^0.5,FALSE)*#REF!</f>
        <v>#REF!</v>
      </c>
      <c r="AG132" s="37" t="e">
        <f>+NORMDIST(AE132,#REF!,#REF!^0.5,FALSE)*#REF!</f>
        <v>#REF!</v>
      </c>
      <c r="AH132" s="21"/>
      <c r="AI132" s="21"/>
      <c r="AJ132" s="21"/>
      <c r="AK132" s="21"/>
      <c r="AL132" s="21"/>
      <c r="AM132" s="21"/>
      <c r="AN132" s="21"/>
    </row>
    <row r="133" spans="1:40" ht="7.5" customHeight="1">
      <c r="D133" s="38"/>
      <c r="E133" s="39">
        <v>1512</v>
      </c>
      <c r="F133" s="104"/>
      <c r="G133" s="27">
        <v>12</v>
      </c>
      <c r="H133" s="40">
        <v>5.3723895734811584E-3</v>
      </c>
      <c r="I133" s="41">
        <v>8.3148186800651911E-4</v>
      </c>
      <c r="J133" s="41">
        <v>8.2322162985843425E-4</v>
      </c>
      <c r="K133" s="42">
        <v>1.1987484265587184E-3</v>
      </c>
      <c r="L133" s="41">
        <v>1.3630526299384823E-3</v>
      </c>
      <c r="M133" s="43">
        <v>2.4642017677982656E-3</v>
      </c>
      <c r="N133" s="68">
        <v>1.2055628721949277E-2</v>
      </c>
      <c r="O133" s="44">
        <f t="shared" si="5"/>
        <v>1.6667845803253725E-2</v>
      </c>
      <c r="Q133" s="34">
        <f t="shared" si="6"/>
        <v>2.8720941698895303E-2</v>
      </c>
      <c r="R133" s="35">
        <f t="shared" si="7"/>
        <v>0.12872094169889531</v>
      </c>
      <c r="S133" s="36">
        <v>1.2119927672628039E-3</v>
      </c>
      <c r="T133" s="71"/>
      <c r="U133" s="36">
        <v>0.99999319410927989</v>
      </c>
      <c r="V133" s="36">
        <v>6.6740633642328136E-6</v>
      </c>
      <c r="W133" s="45">
        <v>1.3182735626889257E-7</v>
      </c>
      <c r="X133" s="15" t="s">
        <v>154</v>
      </c>
      <c r="AA133" s="37">
        <v>24</v>
      </c>
      <c r="AB133" s="37">
        <v>0.23</v>
      </c>
      <c r="AC133" s="65">
        <v>6.2491729399133602</v>
      </c>
      <c r="AD133" s="65">
        <v>0.70135016131059802</v>
      </c>
      <c r="AE133" s="37">
        <v>0.23</v>
      </c>
      <c r="AF133" s="37" t="e">
        <f>NORMDIST(AE133,#REF!,#REF!^0.5,FALSE)*#REF!</f>
        <v>#REF!</v>
      </c>
      <c r="AG133" s="37" t="e">
        <f>+NORMDIST(AE133,#REF!,#REF!^0.5,FALSE)*#REF!</f>
        <v>#REF!</v>
      </c>
      <c r="AH133" s="21"/>
      <c r="AI133" s="21"/>
      <c r="AJ133" s="21"/>
      <c r="AK133" s="21"/>
      <c r="AL133" s="21"/>
      <c r="AM133" s="21"/>
      <c r="AN133" s="21"/>
    </row>
    <row r="134" spans="1:40" ht="7.5" customHeight="1">
      <c r="D134" s="38"/>
      <c r="E134" s="39">
        <v>1601</v>
      </c>
      <c r="F134" s="104" t="s">
        <v>14</v>
      </c>
      <c r="G134" s="27">
        <v>1</v>
      </c>
      <c r="H134" s="40">
        <v>7.1826415867749186E-3</v>
      </c>
      <c r="I134" s="41">
        <v>1.0665925737992101E-3</v>
      </c>
      <c r="J134" s="41">
        <v>8.3456188939497807E-4</v>
      </c>
      <c r="K134" s="41">
        <v>3.6021503157766055E-3</v>
      </c>
      <c r="L134" s="41">
        <v>2.423312046821688E-3</v>
      </c>
      <c r="M134" s="41">
        <v>2.5340693171579881E-3</v>
      </c>
      <c r="N134" s="42">
        <v>1.3116493964873988E-2</v>
      </c>
      <c r="O134" s="44">
        <f t="shared" ref="O134:O165" si="8">N134-MIN($N$38:$N$194)</f>
        <v>1.7728711046178437E-2</v>
      </c>
      <c r="Q134" s="34">
        <f t="shared" ref="Q134:Q165" si="9">SUM(H134:M134,O134)</f>
        <v>3.5372038775903822E-2</v>
      </c>
      <c r="R134" s="35">
        <f t="shared" si="7"/>
        <v>0.13537203877590381</v>
      </c>
      <c r="S134" s="36">
        <v>5.585873386115825E-4</v>
      </c>
      <c r="T134" s="69"/>
      <c r="U134" s="36">
        <v>0.99993399071535805</v>
      </c>
      <c r="V134" s="36">
        <v>6.5957939007464699E-5</v>
      </c>
      <c r="W134" s="36">
        <v>5.1345634694130614E-8</v>
      </c>
      <c r="X134" s="15" t="s">
        <v>155</v>
      </c>
      <c r="Y134" s="15">
        <v>0.99987647304456295</v>
      </c>
      <c r="Z134" s="22">
        <v>2.6494116303281302E-7</v>
      </c>
      <c r="AA134" s="37">
        <v>25</v>
      </c>
      <c r="AB134" s="37">
        <v>0.24</v>
      </c>
      <c r="AC134" s="65">
        <v>5.24330701040076</v>
      </c>
      <c r="AD134" s="65">
        <v>0.75913204821041003</v>
      </c>
      <c r="AE134" s="37">
        <v>0.24</v>
      </c>
      <c r="AF134" s="37" t="e">
        <f>NORMDIST(AE134,#REF!,#REF!^0.5,FALSE)*#REF!</f>
        <v>#REF!</v>
      </c>
      <c r="AG134" s="37" t="e">
        <f>+NORMDIST(AE134,#REF!,#REF!^0.5,FALSE)*#REF!</f>
        <v>#REF!</v>
      </c>
    </row>
    <row r="135" spans="1:40" ht="7.5" customHeight="1">
      <c r="D135" s="38"/>
      <c r="E135" s="39">
        <v>1602</v>
      </c>
      <c r="F135" s="104"/>
      <c r="G135" s="27">
        <v>2</v>
      </c>
      <c r="H135" s="40">
        <v>4.4360640587337036E-3</v>
      </c>
      <c r="I135" s="41">
        <v>1.2664838060681271E-3</v>
      </c>
      <c r="J135" s="41">
        <v>1.2635745609228734E-3</v>
      </c>
      <c r="K135" s="41">
        <v>1.0824665900640315E-3</v>
      </c>
      <c r="L135" s="41">
        <v>2.6447657159422672E-3</v>
      </c>
      <c r="M135" s="41">
        <v>2.532776734554704E-3</v>
      </c>
      <c r="N135" s="42">
        <v>1.1467541527002863E-2</v>
      </c>
      <c r="O135" s="44">
        <f t="shared" si="8"/>
        <v>1.607975860830731E-2</v>
      </c>
      <c r="Q135" s="34">
        <f t="shared" si="9"/>
        <v>2.9305890074593017E-2</v>
      </c>
      <c r="R135" s="35">
        <f t="shared" si="7"/>
        <v>0.12930589007459303</v>
      </c>
      <c r="S135" s="36">
        <v>4.8872040695480123E-6</v>
      </c>
      <c r="T135" s="71"/>
      <c r="U135" s="36">
        <v>0.99999904346891877</v>
      </c>
      <c r="V135" s="36">
        <v>9.1897549719203482E-7</v>
      </c>
      <c r="W135" s="36">
        <v>3.7555584411750798E-8</v>
      </c>
      <c r="X135" s="15" t="s">
        <v>156</v>
      </c>
      <c r="Y135" s="15">
        <v>0.999728809498583</v>
      </c>
      <c r="Z135" s="22">
        <v>7.6669927543339201E-6</v>
      </c>
      <c r="AA135" s="37">
        <v>26</v>
      </c>
      <c r="AB135" s="37">
        <v>0.25</v>
      </c>
      <c r="AC135" s="65">
        <v>4.0074323064073401</v>
      </c>
      <c r="AD135" s="65">
        <v>0.80544414081717797</v>
      </c>
      <c r="AE135" s="37">
        <v>0.25</v>
      </c>
      <c r="AF135" s="37" t="e">
        <f>NORMDIST(AE135,#REF!,#REF!^0.5,FALSE)*#REF!</f>
        <v>#REF!</v>
      </c>
      <c r="AG135" s="37" t="e">
        <f>+NORMDIST(AE135,#REF!,#REF!^0.5,FALSE)*#REF!</f>
        <v>#REF!</v>
      </c>
    </row>
    <row r="136" spans="1:40" ht="7.5" customHeight="1">
      <c r="D136" s="38"/>
      <c r="E136" s="39">
        <v>1603</v>
      </c>
      <c r="F136" s="104"/>
      <c r="G136" s="27">
        <v>3</v>
      </c>
      <c r="H136" s="40">
        <v>4.5444046131935499E-3</v>
      </c>
      <c r="I136" s="41">
        <v>1.2281904175067871E-3</v>
      </c>
      <c r="J136" s="41">
        <v>1.3632467176190497E-3</v>
      </c>
      <c r="K136" s="41">
        <v>9.6260772242428086E-4</v>
      </c>
      <c r="L136" s="41">
        <v>2.0594936248390285E-3</v>
      </c>
      <c r="M136" s="41">
        <v>2.5119823012805039E-3</v>
      </c>
      <c r="N136" s="42">
        <v>1.1620840848083477E-2</v>
      </c>
      <c r="O136" s="44">
        <f t="shared" si="8"/>
        <v>1.6233057929387923E-2</v>
      </c>
      <c r="Q136" s="34">
        <f t="shared" si="9"/>
        <v>2.8902983326251123E-2</v>
      </c>
      <c r="R136" s="35">
        <f t="shared" si="7"/>
        <v>0.12890298332625114</v>
      </c>
      <c r="S136" s="36">
        <v>1.0838489137365848E-4</v>
      </c>
      <c r="T136" s="71"/>
      <c r="U136" s="36">
        <v>0.99999697735495308</v>
      </c>
      <c r="V136" s="36">
        <v>3.0117492749181411E-6</v>
      </c>
      <c r="W136" s="36">
        <v>1.0895772305966896E-8</v>
      </c>
      <c r="X136" s="15" t="s">
        <v>157</v>
      </c>
      <c r="Y136" s="15">
        <v>0.98343471402721405</v>
      </c>
      <c r="Z136" s="22">
        <v>3.5780456170245403E-5</v>
      </c>
      <c r="AA136" s="37">
        <v>27</v>
      </c>
      <c r="AB136" s="37">
        <v>0.26</v>
      </c>
      <c r="AC136" s="65">
        <v>2.8445361455821101</v>
      </c>
      <c r="AD136" s="65">
        <v>0.83953685320498905</v>
      </c>
      <c r="AE136" s="37">
        <v>0.26</v>
      </c>
      <c r="AF136" s="37" t="e">
        <f>NORMDIST(AE136,#REF!,#REF!^0.5,FALSE)*#REF!</f>
        <v>#REF!</v>
      </c>
      <c r="AG136" s="37" t="e">
        <f>+NORMDIST(AE136,#REF!,#REF!^0.5,FALSE)*#REF!</f>
        <v>#REF!</v>
      </c>
    </row>
    <row r="137" spans="1:40" s="33" customFormat="1" ht="7.5" customHeight="1">
      <c r="A137" s="72"/>
      <c r="B137" s="72"/>
      <c r="C137" s="72"/>
      <c r="D137" s="25"/>
      <c r="E137" s="73">
        <v>1604</v>
      </c>
      <c r="F137" s="104"/>
      <c r="G137" s="74">
        <v>4</v>
      </c>
      <c r="H137" s="75">
        <v>2.879054234284036E-3</v>
      </c>
      <c r="I137" s="76">
        <v>1.0250428532672736E-3</v>
      </c>
      <c r="J137" s="76">
        <v>1.0421304571780518E-3</v>
      </c>
      <c r="K137" s="76">
        <v>3.7398730441528502E-4</v>
      </c>
      <c r="L137" s="76">
        <v>2.0832771533688E-3</v>
      </c>
      <c r="M137" s="76">
        <v>2.2242976856734066E-3</v>
      </c>
      <c r="N137" s="77">
        <v>9.837650364002061E-3</v>
      </c>
      <c r="O137" s="78">
        <f t="shared" si="8"/>
        <v>1.4449867445306509E-2</v>
      </c>
      <c r="Q137" s="34">
        <f t="shared" si="9"/>
        <v>2.4077657133493361E-2</v>
      </c>
      <c r="R137" s="35">
        <f t="shared" si="7"/>
        <v>0.12407765713349336</v>
      </c>
      <c r="S137" s="79">
        <v>1.241633512554241E-4</v>
      </c>
      <c r="T137" s="80"/>
      <c r="U137" s="79">
        <v>0.99999945079245567</v>
      </c>
      <c r="V137" s="79">
        <v>5.3556175889194643E-7</v>
      </c>
      <c r="W137" s="79">
        <v>1.3645785686062064E-8</v>
      </c>
      <c r="X137" s="33" t="s">
        <v>158</v>
      </c>
      <c r="Y137" s="33">
        <v>0.97822536519394498</v>
      </c>
      <c r="Z137" s="33">
        <v>1.7645171827313101E-3</v>
      </c>
      <c r="AA137" s="80">
        <v>28</v>
      </c>
      <c r="AB137" s="80">
        <v>0.27</v>
      </c>
      <c r="AC137" s="80">
        <v>1.95321336097188</v>
      </c>
      <c r="AD137" s="80">
        <v>0.86325858870557404</v>
      </c>
      <c r="AE137" s="80">
        <v>0.27</v>
      </c>
      <c r="AF137" s="80" t="e">
        <f>NORMDIST(AE137,#REF!,#REF!^0.5,FALSE)*#REF!</f>
        <v>#REF!</v>
      </c>
      <c r="AG137" s="80" t="e">
        <f>+NORMDIST(AE137,#REF!,#REF!^0.5,FALSE)*#REF!</f>
        <v>#REF!</v>
      </c>
    </row>
    <row r="138" spans="1:40" ht="7.5" customHeight="1">
      <c r="D138" s="38"/>
      <c r="E138" s="39">
        <v>1605</v>
      </c>
      <c r="F138" s="104"/>
      <c r="G138" s="27">
        <v>5</v>
      </c>
      <c r="H138" s="40">
        <v>2.5721202793050663E-3</v>
      </c>
      <c r="I138" s="41">
        <v>7.7769981366731362E-4</v>
      </c>
      <c r="J138" s="41">
        <v>1.1659447328341648E-3</v>
      </c>
      <c r="K138" s="41">
        <v>4.20104798606539E-4</v>
      </c>
      <c r="L138" s="41">
        <v>1.6544223017937343E-3</v>
      </c>
      <c r="M138" s="41">
        <v>1.9686547562974715E-3</v>
      </c>
      <c r="N138" s="42">
        <v>1.0365515118915317E-2</v>
      </c>
      <c r="O138" s="44">
        <f t="shared" si="8"/>
        <v>1.4977732200219765E-2</v>
      </c>
      <c r="Q138" s="34">
        <f t="shared" si="9"/>
        <v>2.3536678882724052E-2</v>
      </c>
      <c r="R138" s="35">
        <f t="shared" si="7"/>
        <v>0.12353667888272406</v>
      </c>
      <c r="S138" s="36">
        <v>2.0124163465781164E-3</v>
      </c>
      <c r="T138" s="37"/>
      <c r="U138" s="36">
        <v>0.99999862156919084</v>
      </c>
      <c r="V138" s="36">
        <v>1.1655375019387307E-6</v>
      </c>
      <c r="W138" s="36">
        <v>2.1289330738454653E-7</v>
      </c>
      <c r="X138" s="15" t="s">
        <v>159</v>
      </c>
      <c r="Y138" s="15">
        <v>0.96254887045647797</v>
      </c>
      <c r="Z138" s="15">
        <v>3.46557594515623E-3</v>
      </c>
      <c r="AA138" s="37">
        <v>29</v>
      </c>
      <c r="AB138" s="37">
        <v>0.28000000000000003</v>
      </c>
      <c r="AC138" s="65">
        <v>1.37812019729097</v>
      </c>
      <c r="AD138" s="65">
        <v>0.87966691297188104</v>
      </c>
      <c r="AE138" s="37">
        <v>0.28000000000000003</v>
      </c>
      <c r="AF138" s="37" t="e">
        <f>NORMDIST(AE138,#REF!,#REF!^0.5,FALSE)*#REF!</f>
        <v>#REF!</v>
      </c>
      <c r="AG138" s="37" t="e">
        <f>+NORMDIST(AE138,#REF!,#REF!^0.5,FALSE)*#REF!</f>
        <v>#REF!</v>
      </c>
    </row>
    <row r="139" spans="1:40" ht="7.5" customHeight="1">
      <c r="D139" s="38"/>
      <c r="E139" s="39">
        <v>1606</v>
      </c>
      <c r="F139" s="104"/>
      <c r="G139" s="27">
        <v>6</v>
      </c>
      <c r="H139" s="40">
        <v>3.3957224095891832E-3</v>
      </c>
      <c r="I139" s="41">
        <v>7.6468032890481723E-4</v>
      </c>
      <c r="J139" s="41">
        <v>1.3616487730011486E-3</v>
      </c>
      <c r="K139" s="41">
        <v>9.1488980945018147E-4</v>
      </c>
      <c r="L139" s="41">
        <v>1.5771845756834988E-3</v>
      </c>
      <c r="M139" s="41">
        <v>1.9875391103668185E-3</v>
      </c>
      <c r="N139" s="41">
        <v>1.2738756799569369E-2</v>
      </c>
      <c r="O139" s="81">
        <f t="shared" si="8"/>
        <v>1.7350973880873817E-2</v>
      </c>
      <c r="Q139" s="34">
        <f t="shared" si="9"/>
        <v>2.7352638887869464E-2</v>
      </c>
      <c r="R139" s="35">
        <f t="shared" si="7"/>
        <v>0.12735263888786946</v>
      </c>
      <c r="S139" s="36">
        <v>2.6902886989043084E-3</v>
      </c>
      <c r="T139" s="37"/>
      <c r="U139" s="36">
        <v>0.99999463247917908</v>
      </c>
      <c r="V139" s="36">
        <v>5.0905158177576133E-6</v>
      </c>
      <c r="W139" s="36">
        <v>2.7700500320075909E-7</v>
      </c>
      <c r="X139" s="15" t="s">
        <v>160</v>
      </c>
      <c r="Y139" s="15">
        <v>0.96097186690737402</v>
      </c>
      <c r="Z139" s="15">
        <v>5.5623561384207602E-3</v>
      </c>
      <c r="AA139" s="37">
        <v>30</v>
      </c>
      <c r="AB139" s="37">
        <v>0.28999999999999998</v>
      </c>
      <c r="AC139" s="65">
        <v>1.0596946016064499</v>
      </c>
      <c r="AD139" s="65">
        <v>0.89167994514580795</v>
      </c>
      <c r="AE139" s="37">
        <v>0.28999999999999998</v>
      </c>
      <c r="AF139" s="37" t="e">
        <f>NORMDIST(AE139,#REF!,#REF!^0.5,FALSE)*#REF!</f>
        <v>#REF!</v>
      </c>
      <c r="AG139" s="37" t="e">
        <f>+NORMDIST(AE139,#REF!,#REF!^0.5,FALSE)*#REF!</f>
        <v>#REF!</v>
      </c>
    </row>
    <row r="140" spans="1:40" ht="7.5" customHeight="1">
      <c r="D140" s="38"/>
      <c r="E140" s="39">
        <v>1607</v>
      </c>
      <c r="F140" s="104"/>
      <c r="G140" s="27">
        <v>7</v>
      </c>
      <c r="H140" s="40">
        <v>4.9716943182012219E-3</v>
      </c>
      <c r="I140" s="41">
        <v>4.678133853145888E-4</v>
      </c>
      <c r="J140" s="41">
        <v>1.908211110138324E-3</v>
      </c>
      <c r="K140" s="41">
        <v>4.8925175331112703E-4</v>
      </c>
      <c r="L140" s="41">
        <v>1.445658928971911E-3</v>
      </c>
      <c r="M140" s="41">
        <v>1.5960954264599319E-3</v>
      </c>
      <c r="N140" s="41">
        <v>1.1106329488914797E-2</v>
      </c>
      <c r="O140" s="81">
        <f t="shared" si="8"/>
        <v>1.5718546570219247E-2</v>
      </c>
      <c r="Q140" s="34">
        <f t="shared" si="9"/>
        <v>2.6597271492616349E-2</v>
      </c>
      <c r="R140" s="35">
        <f t="shared" si="7"/>
        <v>0.12659727149261635</v>
      </c>
      <c r="S140" s="36">
        <v>3.2492879035006528E-4</v>
      </c>
      <c r="T140" s="37"/>
      <c r="U140" s="36">
        <v>0.99999813898054268</v>
      </c>
      <c r="V140" s="36">
        <v>1.8271521228154795E-6</v>
      </c>
      <c r="W140" s="36">
        <v>3.3867334604983034E-8</v>
      </c>
      <c r="X140" s="15" t="s">
        <v>161</v>
      </c>
      <c r="AA140" s="37">
        <v>31</v>
      </c>
      <c r="AB140" s="37">
        <v>0.3</v>
      </c>
      <c r="AC140" s="65">
        <v>0.91105269850978099</v>
      </c>
      <c r="AD140" s="65">
        <v>0.90142486754038198</v>
      </c>
      <c r="AE140" s="37">
        <v>0.3</v>
      </c>
      <c r="AF140" s="37" t="e">
        <f>NORMDIST(AE140,#REF!,#REF!^0.5,FALSE)*#REF!</f>
        <v>#REF!</v>
      </c>
      <c r="AG140" s="37" t="e">
        <f>+NORMDIST(AE140,#REF!,#REF!^0.5,FALSE)*#REF!</f>
        <v>#REF!</v>
      </c>
    </row>
    <row r="141" spans="1:40" ht="7.5" customHeight="1">
      <c r="D141" s="38"/>
      <c r="E141" s="39">
        <v>1608</v>
      </c>
      <c r="F141" s="104"/>
      <c r="G141" s="27">
        <v>8</v>
      </c>
      <c r="H141" s="40">
        <v>2.649484869426151E-3</v>
      </c>
      <c r="I141" s="41">
        <v>5.6440736730739853E-4</v>
      </c>
      <c r="J141" s="41">
        <v>2.5780455147602212E-3</v>
      </c>
      <c r="K141" s="41">
        <v>1.7073911959383255E-4</v>
      </c>
      <c r="L141" s="41">
        <v>1.4169951783826868E-3</v>
      </c>
      <c r="M141" s="41">
        <v>1.2643731421767897E-3</v>
      </c>
      <c r="N141" s="41">
        <v>1.0310254468195671E-2</v>
      </c>
      <c r="O141" s="81">
        <f t="shared" si="8"/>
        <v>1.4922471549500119E-2</v>
      </c>
      <c r="Q141" s="34">
        <f t="shared" si="9"/>
        <v>2.3566516741147198E-2</v>
      </c>
      <c r="R141" s="35">
        <f t="shared" si="7"/>
        <v>0.1235665167411472</v>
      </c>
      <c r="S141" s="36">
        <v>4.9783864567820579E-4</v>
      </c>
      <c r="T141" s="37"/>
      <c r="U141" s="36">
        <v>0.99999922220199755</v>
      </c>
      <c r="V141" s="36">
        <v>7.255288338208094E-7</v>
      </c>
      <c r="W141" s="36">
        <v>5.2269168850515447E-8</v>
      </c>
      <c r="X141" s="15" t="s">
        <v>162</v>
      </c>
      <c r="AA141" s="37">
        <v>32</v>
      </c>
      <c r="AB141" s="37">
        <v>0.31</v>
      </c>
      <c r="AC141" s="65">
        <v>0.86230911256322795</v>
      </c>
      <c r="AD141" s="65">
        <v>0.91023106903570705</v>
      </c>
      <c r="AE141" s="37">
        <v>0.31</v>
      </c>
      <c r="AF141" s="37" t="e">
        <f>NORMDIST(AE141,#REF!,#REF!^0.5,FALSE)*#REF!</f>
        <v>#REF!</v>
      </c>
      <c r="AG141" s="37" t="e">
        <f>+NORMDIST(AE141,#REF!,#REF!^0.5,FALSE)*#REF!</f>
        <v>#REF!</v>
      </c>
    </row>
    <row r="142" spans="1:40" ht="7.5" customHeight="1" thickBot="1">
      <c r="D142" s="38"/>
      <c r="E142" s="39">
        <v>1609</v>
      </c>
      <c r="F142" s="104"/>
      <c r="G142" s="27">
        <v>9</v>
      </c>
      <c r="H142" s="40">
        <v>2.0522889086979344E-3</v>
      </c>
      <c r="I142" s="41">
        <v>4.7050380604196754E-4</v>
      </c>
      <c r="J142" s="41">
        <v>1.8505533972999627E-3</v>
      </c>
      <c r="K142" s="41">
        <v>3.6254132143009441E-5</v>
      </c>
      <c r="L142" s="41">
        <v>8.4713403501686477E-4</v>
      </c>
      <c r="M142" s="41">
        <v>1.2692491602452356E-3</v>
      </c>
      <c r="N142" s="82">
        <v>8.7307262936673416E-3</v>
      </c>
      <c r="O142" s="81">
        <f t="shared" si="8"/>
        <v>1.3342943374971789E-2</v>
      </c>
      <c r="Q142" s="34">
        <f t="shared" si="9"/>
        <v>1.9868926814416765E-2</v>
      </c>
      <c r="R142" s="35">
        <f t="shared" si="7"/>
        <v>0.11986892681441677</v>
      </c>
      <c r="S142" s="36">
        <v>2.6254390044317955E-3</v>
      </c>
      <c r="T142" s="37"/>
      <c r="U142" s="36">
        <v>0.99999917394253324</v>
      </c>
      <c r="V142" s="36">
        <v>4.2077339838068987E-7</v>
      </c>
      <c r="W142" s="36">
        <v>4.0528406858376878E-7</v>
      </c>
      <c r="X142" s="15" t="s">
        <v>163</v>
      </c>
      <c r="AA142" s="37">
        <v>33</v>
      </c>
      <c r="AB142" s="37">
        <v>0.32</v>
      </c>
      <c r="AC142" s="65">
        <v>0.86711398069742196</v>
      </c>
      <c r="AD142" s="65">
        <v>0.91884878976706297</v>
      </c>
      <c r="AE142" s="37">
        <v>0.32</v>
      </c>
      <c r="AF142" s="37" t="e">
        <f>NORMDIST(AE142,#REF!,#REF!^0.5,FALSE)*#REF!</f>
        <v>#REF!</v>
      </c>
      <c r="AG142" s="37" t="e">
        <f>+NORMDIST(AE142,#REF!,#REF!^0.5,FALSE)*#REF!</f>
        <v>#REF!</v>
      </c>
    </row>
    <row r="143" spans="1:40" ht="7.5" customHeight="1">
      <c r="D143" s="38"/>
      <c r="E143" s="39">
        <v>1610</v>
      </c>
      <c r="F143" s="104"/>
      <c r="G143" s="27">
        <v>10</v>
      </c>
      <c r="H143" s="40">
        <v>2.9748172334291704E-3</v>
      </c>
      <c r="I143" s="41">
        <v>4.4672074621742309E-4</v>
      </c>
      <c r="J143" s="41">
        <v>2.1249036707714397E-3</v>
      </c>
      <c r="K143" s="41">
        <v>6.0939533413774741E-4</v>
      </c>
      <c r="L143" s="41">
        <v>1.0141822352983281E-3</v>
      </c>
      <c r="M143" s="41">
        <v>1.236038100695604E-3</v>
      </c>
      <c r="N143" s="83">
        <v>1.2596916702959675E-2</v>
      </c>
      <c r="O143" s="81">
        <f t="shared" si="8"/>
        <v>1.720913378426412E-2</v>
      </c>
      <c r="Q143" s="34">
        <f t="shared" si="9"/>
        <v>2.5615191104813834E-2</v>
      </c>
      <c r="R143" s="35">
        <f t="shared" si="7"/>
        <v>0.12561519110481384</v>
      </c>
      <c r="S143" s="36">
        <v>1.5473509569412403E-2</v>
      </c>
      <c r="T143" s="37"/>
      <c r="U143" s="36">
        <v>0.99999340281757876</v>
      </c>
      <c r="V143" s="36">
        <v>4.9632963363025151E-6</v>
      </c>
      <c r="W143" s="36">
        <v>1.6338860850630578E-6</v>
      </c>
      <c r="X143" s="15" t="s">
        <v>164</v>
      </c>
      <c r="AA143" s="37">
        <v>34</v>
      </c>
      <c r="AB143" s="37">
        <v>0.33</v>
      </c>
      <c r="AC143" s="65">
        <v>0.89494095916697203</v>
      </c>
      <c r="AD143" s="65">
        <v>0.92764984990495403</v>
      </c>
      <c r="AE143" s="37">
        <v>0.33</v>
      </c>
      <c r="AF143" s="37" t="e">
        <f>NORMDIST(AE143,#REF!,#REF!^0.5,FALSE)*#REF!</f>
        <v>#REF!</v>
      </c>
      <c r="AG143" s="37" t="e">
        <f>+NORMDIST(AE143,#REF!,#REF!^0.5,FALSE)*#REF!</f>
        <v>#REF!</v>
      </c>
    </row>
    <row r="144" spans="1:40" ht="7.5" customHeight="1">
      <c r="D144" s="38"/>
      <c r="E144" s="39">
        <v>1611</v>
      </c>
      <c r="F144" s="104"/>
      <c r="G144" s="27">
        <v>11</v>
      </c>
      <c r="H144" s="40">
        <v>2.3804773806173686E-3</v>
      </c>
      <c r="I144" s="41">
        <v>1.5801676387674484E-3</v>
      </c>
      <c r="J144" s="41">
        <v>1.838957665193421E-3</v>
      </c>
      <c r="K144" s="41">
        <v>5.0030875953612928E-4</v>
      </c>
      <c r="L144" s="41">
        <v>1.0702427119191028E-3</v>
      </c>
      <c r="M144" s="41">
        <v>1.5984040849354156E-3</v>
      </c>
      <c r="N144" s="41">
        <v>1.5851770479099633E-2</v>
      </c>
      <c r="O144" s="81">
        <f t="shared" si="8"/>
        <v>2.046398756040408E-2</v>
      </c>
      <c r="Q144" s="34">
        <f t="shared" si="9"/>
        <v>2.9432545801372965E-2</v>
      </c>
      <c r="R144" s="35">
        <f t="shared" si="7"/>
        <v>0.12943254580137298</v>
      </c>
      <c r="S144" s="36">
        <v>9.1000210979907958E-4</v>
      </c>
      <c r="T144" s="37"/>
      <c r="U144" s="36">
        <v>0.99999190971201035</v>
      </c>
      <c r="V144" s="36">
        <v>7.9838740671406379E-6</v>
      </c>
      <c r="W144" s="36">
        <v>1.0641392274263885E-7</v>
      </c>
      <c r="AA144" s="37">
        <v>35</v>
      </c>
      <c r="AB144" s="37">
        <v>0.34</v>
      </c>
      <c r="AC144" s="65">
        <v>0.92523442620457197</v>
      </c>
      <c r="AD144" s="65">
        <v>0.93675403256851397</v>
      </c>
      <c r="AE144" s="37">
        <v>0.34</v>
      </c>
      <c r="AF144" s="37" t="e">
        <f>NORMDIST(AE144,#REF!,#REF!^0.5,FALSE)*#REF!</f>
        <v>#REF!</v>
      </c>
      <c r="AG144" s="37" t="e">
        <f>+NORMDIST(AE144,#REF!,#REF!^0.5,FALSE)*#REF!</f>
        <v>#REF!</v>
      </c>
    </row>
    <row r="145" spans="4:33" ht="7.5" customHeight="1" thickBot="1">
      <c r="D145" s="38"/>
      <c r="E145" s="39">
        <v>1612</v>
      </c>
      <c r="F145" s="104"/>
      <c r="G145" s="27">
        <v>12</v>
      </c>
      <c r="H145" s="40">
        <v>2.4694348615596808E-3</v>
      </c>
      <c r="I145" s="41">
        <v>7.8601507696177792E-4</v>
      </c>
      <c r="J145" s="41">
        <v>1.6763958530265704E-3</v>
      </c>
      <c r="K145" s="41">
        <v>9.6676642116545002E-5</v>
      </c>
      <c r="L145" s="41">
        <v>1.5307519498272248E-3</v>
      </c>
      <c r="M145" s="41">
        <v>1.5037172592788886E-3</v>
      </c>
      <c r="N145" s="84">
        <v>1.2498751576923565E-2</v>
      </c>
      <c r="O145" s="44">
        <f t="shared" si="8"/>
        <v>1.7110968658228011E-2</v>
      </c>
      <c r="Q145" s="34">
        <f t="shared" si="9"/>
        <v>2.51739603009987E-2</v>
      </c>
      <c r="R145" s="35">
        <f t="shared" si="7"/>
        <v>0.1251739603009987</v>
      </c>
      <c r="S145" s="36">
        <v>8.9885122676380824E-5</v>
      </c>
      <c r="T145" s="37"/>
      <c r="U145" s="36">
        <v>0.99999928549544159</v>
      </c>
      <c r="V145" s="36">
        <v>7.0221827368799789E-7</v>
      </c>
      <c r="W145" s="36">
        <v>1.228628498429653E-8</v>
      </c>
      <c r="AA145" s="37">
        <v>36</v>
      </c>
      <c r="AB145" s="37">
        <v>0.35</v>
      </c>
      <c r="AC145" s="65">
        <v>0.94409337681652294</v>
      </c>
      <c r="AD145" s="65">
        <v>0.94611454570984999</v>
      </c>
      <c r="AE145" s="37">
        <v>0.35</v>
      </c>
      <c r="AF145" s="37" t="e">
        <f>NORMDIST(AE145,#REF!,#REF!^0.5,FALSE)*#REF!</f>
        <v>#REF!</v>
      </c>
      <c r="AG145" s="37" t="e">
        <f>+NORMDIST(AE145,#REF!,#REF!^0.5,FALSE)*#REF!</f>
        <v>#REF!</v>
      </c>
    </row>
    <row r="146" spans="4:33" ht="7.5" customHeight="1">
      <c r="E146" s="39">
        <v>1701</v>
      </c>
      <c r="F146" s="107" t="s">
        <v>17</v>
      </c>
      <c r="G146" s="27">
        <v>1</v>
      </c>
      <c r="H146" s="40">
        <v>2.0354135609922707E-3</v>
      </c>
      <c r="I146" s="41">
        <v>1.0010805760998734E-3</v>
      </c>
      <c r="J146" s="41">
        <v>1.5296501890689851E-3</v>
      </c>
      <c r="K146" s="41">
        <v>2.6413110992908962E-3</v>
      </c>
      <c r="L146" s="41">
        <v>2.0166596450978081E-3</v>
      </c>
      <c r="M146" s="41">
        <v>1.2017159437688893E-3</v>
      </c>
      <c r="N146" s="42">
        <v>1.7407363650778582E-2</v>
      </c>
      <c r="O146" s="44">
        <f t="shared" si="8"/>
        <v>2.201958073208303E-2</v>
      </c>
      <c r="Q146" s="34">
        <f t="shared" si="9"/>
        <v>3.2445411746401753E-2</v>
      </c>
      <c r="R146" s="35">
        <f t="shared" si="7"/>
        <v>0.13244541174640176</v>
      </c>
      <c r="S146" s="36">
        <v>1.3109214808459946E-3</v>
      </c>
      <c r="T146" s="37"/>
      <c r="U146" s="36">
        <v>0.99996704021231597</v>
      </c>
      <c r="V146" s="36">
        <v>3.2768229738341309E-5</v>
      </c>
      <c r="W146" s="36">
        <v>1.9155794610484096E-7</v>
      </c>
      <c r="AA146" s="37">
        <v>37</v>
      </c>
      <c r="AB146" s="37">
        <v>0.36</v>
      </c>
      <c r="AC146" s="65">
        <v>0.94056108385301396</v>
      </c>
      <c r="AD146" s="65">
        <v>0.95556059215890798</v>
      </c>
      <c r="AE146" s="37">
        <v>0.36</v>
      </c>
      <c r="AF146" s="37" t="e">
        <f>NORMDIST(AE146,#REF!,#REF!^0.5,FALSE)*#REF!</f>
        <v>#REF!</v>
      </c>
      <c r="AG146" s="37" t="e">
        <f>+NORMDIST(AE146,#REF!,#REF!^0.5,FALSE)*#REF!</f>
        <v>#REF!</v>
      </c>
    </row>
    <row r="147" spans="4:33" ht="7.5" customHeight="1">
      <c r="E147" s="39">
        <v>1702</v>
      </c>
      <c r="F147" s="107"/>
      <c r="G147" s="27">
        <v>2</v>
      </c>
      <c r="H147" s="40">
        <v>9.8582797620969391E-4</v>
      </c>
      <c r="I147" s="41">
        <v>3.9944085979836384E-4</v>
      </c>
      <c r="J147" s="41">
        <v>1.7634762906357886E-3</v>
      </c>
      <c r="K147" s="41">
        <v>2.4899000743336028E-3</v>
      </c>
      <c r="L147" s="41">
        <v>2.7752256315126031E-3</v>
      </c>
      <c r="M147" s="41">
        <v>8.6100928767495486E-4</v>
      </c>
      <c r="N147" s="42">
        <v>1.2018222960758128E-2</v>
      </c>
      <c r="O147" s="44">
        <f t="shared" si="8"/>
        <v>1.6630440042062575E-2</v>
      </c>
      <c r="P147" s="67"/>
      <c r="Q147" s="34">
        <f t="shared" si="9"/>
        <v>2.5905320162227581E-2</v>
      </c>
      <c r="R147" s="35">
        <f t="shared" si="7"/>
        <v>0.12590532016222758</v>
      </c>
      <c r="S147" s="36">
        <v>1.3119059909749708E-5</v>
      </c>
      <c r="T147" s="37"/>
      <c r="U147" s="36">
        <v>0.99999951433617118</v>
      </c>
      <c r="V147" s="36">
        <v>4.6879724093866138E-7</v>
      </c>
      <c r="W147" s="36">
        <v>1.6866587989086516E-8</v>
      </c>
      <c r="AA147" s="37">
        <v>38</v>
      </c>
      <c r="AB147" s="37">
        <v>0.37</v>
      </c>
      <c r="AC147" s="65">
        <v>0.90441937077329704</v>
      </c>
      <c r="AD147" s="65">
        <v>0.96481683453441802</v>
      </c>
      <c r="AE147" s="37">
        <v>0.37</v>
      </c>
      <c r="AF147" s="37" t="e">
        <f>NORMDIST(AE147,#REF!,#REF!^0.5,FALSE)*#REF!</f>
        <v>#REF!</v>
      </c>
      <c r="AG147" s="37" t="e">
        <f>+NORMDIST(AE147,#REF!,#REF!^0.5,FALSE)*#REF!</f>
        <v>#REF!</v>
      </c>
    </row>
    <row r="148" spans="4:33" ht="10.5" customHeight="1">
      <c r="E148" s="39">
        <v>1703</v>
      </c>
      <c r="F148" s="107"/>
      <c r="G148" s="27">
        <v>3</v>
      </c>
      <c r="H148" s="85">
        <v>6.8717312014680636E-4</v>
      </c>
      <c r="I148" s="41">
        <v>6.1156834356360622E-4</v>
      </c>
      <c r="J148" s="86">
        <v>1.4120746128045768E-3</v>
      </c>
      <c r="K148" s="41">
        <v>5.1458160513294122E-4</v>
      </c>
      <c r="L148" s="42">
        <v>1.7797132543432618E-3</v>
      </c>
      <c r="M148" s="41">
        <v>7.1062670489036419E-4</v>
      </c>
      <c r="N148" s="42">
        <v>9.39474892443979E-3</v>
      </c>
      <c r="O148" s="44">
        <f t="shared" si="8"/>
        <v>1.4006966005744238E-2</v>
      </c>
      <c r="P148" s="67"/>
      <c r="Q148" s="34">
        <f t="shared" si="9"/>
        <v>1.9722703646625796E-2</v>
      </c>
      <c r="R148" s="35">
        <f t="shared" si="7"/>
        <v>0.11972270364662579</v>
      </c>
      <c r="S148" s="36">
        <v>7.3780107960130792E-4</v>
      </c>
      <c r="T148" s="37"/>
      <c r="U148" s="36">
        <v>0.99999962567661937</v>
      </c>
      <c r="V148" s="36">
        <v>2.6004747344779746E-7</v>
      </c>
      <c r="W148" s="36">
        <v>1.1427590737592436E-7</v>
      </c>
      <c r="AA148" s="37">
        <v>39</v>
      </c>
      <c r="AB148" s="37">
        <v>0.38</v>
      </c>
      <c r="AC148" s="65">
        <v>0.828336631483921</v>
      </c>
      <c r="AD148" s="65">
        <v>0.97351509122421198</v>
      </c>
      <c r="AE148" s="37">
        <v>0.38</v>
      </c>
      <c r="AF148" s="37" t="e">
        <f>NORMDIST(AE148,#REF!,#REF!^0.5,FALSE)*#REF!</f>
        <v>#REF!</v>
      </c>
      <c r="AG148" s="37" t="e">
        <f>+NORMDIST(AE148,#REF!,#REF!^0.5,FALSE)*#REF!</f>
        <v>#REF!</v>
      </c>
    </row>
    <row r="149" spans="4:33" ht="7.5" customHeight="1">
      <c r="E149" s="39">
        <v>1704</v>
      </c>
      <c r="F149" s="87"/>
      <c r="G149" s="27">
        <v>4</v>
      </c>
      <c r="H149" s="85">
        <v>1.2555710673596743E-3</v>
      </c>
      <c r="I149" s="41">
        <v>2.3721025571495576E-4</v>
      </c>
      <c r="J149" s="42">
        <v>2.4993586141769174E-3</v>
      </c>
      <c r="K149" s="41">
        <v>8.542001409174057E-5</v>
      </c>
      <c r="L149" s="42">
        <v>4.3260578919922911E-3</v>
      </c>
      <c r="M149" s="41">
        <v>7.8347835444825124E-4</v>
      </c>
      <c r="N149" s="42">
        <v>9.3862632010290013E-3</v>
      </c>
      <c r="O149" s="44">
        <f t="shared" si="8"/>
        <v>1.3998480282333449E-2</v>
      </c>
      <c r="Q149" s="34">
        <f t="shared" si="9"/>
        <v>2.3185576480117279E-2</v>
      </c>
      <c r="R149" s="35">
        <f t="shared" si="7"/>
        <v>0.12318557648011728</v>
      </c>
      <c r="S149" s="36">
        <v>1.6482532089142077E-2</v>
      </c>
      <c r="T149" s="37"/>
      <c r="U149" s="36">
        <v>0.99999590989181653</v>
      </c>
      <c r="V149" s="36">
        <v>2.1979707221666705E-6</v>
      </c>
      <c r="W149" s="36">
        <v>1.8921374614292785E-6</v>
      </c>
      <c r="AA149" s="37">
        <v>40</v>
      </c>
      <c r="AB149" s="37">
        <v>0.39</v>
      </c>
      <c r="AC149" s="65">
        <v>0.71245703898967105</v>
      </c>
      <c r="AD149" s="65">
        <v>0.981249377682611</v>
      </c>
      <c r="AE149" s="37">
        <v>0.39</v>
      </c>
      <c r="AF149" s="37" t="e">
        <f>NORMDIST(AE149,#REF!,#REF!^0.5,FALSE)*#REF!</f>
        <v>#REF!</v>
      </c>
      <c r="AG149" s="37" t="e">
        <f>+NORMDIST(AE149,#REF!,#REF!^0.5,FALSE)*#REF!</f>
        <v>#REF!</v>
      </c>
    </row>
    <row r="150" spans="4:33" ht="7.5" customHeight="1">
      <c r="E150" s="39">
        <v>1705</v>
      </c>
      <c r="F150" s="87"/>
      <c r="G150" s="27">
        <v>5</v>
      </c>
      <c r="H150" s="85">
        <v>1.4858912442080497E-3</v>
      </c>
      <c r="I150" s="41">
        <v>9.3563660324752287E-5</v>
      </c>
      <c r="J150" s="42">
        <v>2.2569541739982444E-3</v>
      </c>
      <c r="K150" s="41">
        <v>5.0800866454821464E-4</v>
      </c>
      <c r="L150" s="42">
        <v>3.5715008738829005E-3</v>
      </c>
      <c r="M150" s="41">
        <v>5.3883075997130726E-4</v>
      </c>
      <c r="N150" s="42">
        <v>7.928090656736074E-3</v>
      </c>
      <c r="O150" s="44">
        <f t="shared" si="8"/>
        <v>1.2540307738040522E-2</v>
      </c>
      <c r="P150" s="67"/>
      <c r="Q150" s="34">
        <f t="shared" si="9"/>
        <v>2.099505711497399E-2</v>
      </c>
      <c r="R150" s="35">
        <f t="shared" si="7"/>
        <v>0.12099505711497399</v>
      </c>
      <c r="S150" s="36">
        <v>3.1942013428915006E-3</v>
      </c>
      <c r="T150" s="37"/>
      <c r="U150" s="36">
        <v>0.9999989504107818</v>
      </c>
      <c r="V150" s="36">
        <v>6.2036551143747776E-7</v>
      </c>
      <c r="W150" s="36">
        <v>4.2922370694032957E-7</v>
      </c>
      <c r="AA150" s="37">
        <v>41</v>
      </c>
      <c r="AB150" s="37">
        <v>0.4</v>
      </c>
      <c r="AC150" s="65">
        <v>0.56710345049531097</v>
      </c>
      <c r="AD150" s="65">
        <v>0.987664896571949</v>
      </c>
      <c r="AE150" s="37">
        <v>0.4</v>
      </c>
      <c r="AF150" s="37" t="e">
        <f>NORMDIST(AE150,#REF!,#REF!^0.5,FALSE)*#REF!</f>
        <v>#REF!</v>
      </c>
      <c r="AG150" s="37" t="e">
        <f>+NORMDIST(AE150,#REF!,#REF!^0.5,FALSE)*#REF!</f>
        <v>#REF!</v>
      </c>
    </row>
    <row r="151" spans="4:33" ht="7.5" customHeight="1">
      <c r="E151" s="39">
        <v>1706</v>
      </c>
      <c r="F151" s="87"/>
      <c r="G151" s="27">
        <v>6</v>
      </c>
      <c r="H151" s="85">
        <v>4.1183903429121618E-3</v>
      </c>
      <c r="I151" s="41">
        <v>2.9249440405667584E-4</v>
      </c>
      <c r="J151" s="42">
        <v>1.5645555390268622E-3</v>
      </c>
      <c r="K151" s="41">
        <v>7.6642854524549837E-4</v>
      </c>
      <c r="L151" s="42">
        <v>2.5949144060044803E-3</v>
      </c>
      <c r="M151" s="41">
        <v>6.4068629708594201E-4</v>
      </c>
      <c r="N151" s="42">
        <v>1.0089787502228845E-2</v>
      </c>
      <c r="O151" s="44">
        <f t="shared" si="8"/>
        <v>1.4702004583533292E-2</v>
      </c>
      <c r="Q151" s="34">
        <f t="shared" si="9"/>
        <v>2.4679474117864912E-2</v>
      </c>
      <c r="R151" s="35">
        <f t="shared" si="7"/>
        <v>0.12467947411786492</v>
      </c>
      <c r="S151" s="36">
        <v>9.2961459405845881E-3</v>
      </c>
      <c r="T151" s="37"/>
      <c r="U151" s="36">
        <v>0.99999606666134666</v>
      </c>
      <c r="V151" s="36">
        <v>2.957526426769662E-6</v>
      </c>
      <c r="W151" s="36">
        <v>9.7581222663530131E-7</v>
      </c>
      <c r="AA151" s="37">
        <v>42</v>
      </c>
      <c r="AB151" s="37">
        <v>0.41</v>
      </c>
      <c r="AC151" s="65">
        <v>0.41140968320318</v>
      </c>
      <c r="AD151" s="65">
        <v>0.99255668115833395</v>
      </c>
      <c r="AE151" s="37">
        <v>0.41</v>
      </c>
      <c r="AF151" s="37" t="e">
        <f>NORMDIST(AE151,#REF!,#REF!^0.5,FALSE)*#REF!</f>
        <v>#REF!</v>
      </c>
      <c r="AG151" s="37" t="e">
        <f>+NORMDIST(AE151,#REF!,#REF!^0.5,FALSE)*#REF!</f>
        <v>#REF!</v>
      </c>
    </row>
    <row r="152" spans="4:33" ht="7.5" customHeight="1">
      <c r="E152" s="39">
        <v>1707</v>
      </c>
      <c r="F152" s="87"/>
      <c r="G152" s="27">
        <v>7</v>
      </c>
      <c r="H152" s="88">
        <v>1.6598858529828754E-3</v>
      </c>
      <c r="I152" s="42">
        <v>2.5305498110492886E-4</v>
      </c>
      <c r="J152" s="41">
        <v>2.1945895096544808E-3</v>
      </c>
      <c r="K152" s="41">
        <v>7.9836656049881729E-4</v>
      </c>
      <c r="L152" s="41">
        <v>2.8114511163553129E-3</v>
      </c>
      <c r="M152" s="41">
        <v>7.3204078079666039E-4</v>
      </c>
      <c r="N152" s="42">
        <v>9.1102202101038272E-3</v>
      </c>
      <c r="O152" s="81">
        <f t="shared" si="8"/>
        <v>1.3722437291408275E-2</v>
      </c>
      <c r="Q152" s="34">
        <f t="shared" si="9"/>
        <v>2.2171826092801349E-2</v>
      </c>
      <c r="R152" s="35">
        <f t="shared" si="7"/>
        <v>0.12217182609280136</v>
      </c>
      <c r="S152" s="36">
        <v>1.4571322829434186E-3</v>
      </c>
      <c r="T152" s="37"/>
      <c r="U152" s="36">
        <v>0.99999915568698361</v>
      </c>
      <c r="V152" s="36">
        <v>6.7226566103147496E-7</v>
      </c>
      <c r="W152" s="36">
        <v>1.7204735535295015E-7</v>
      </c>
      <c r="AA152" s="37">
        <v>43</v>
      </c>
      <c r="AB152" s="37">
        <v>0.42</v>
      </c>
      <c r="AC152" s="65">
        <v>0.26783836540897299</v>
      </c>
      <c r="AD152" s="65">
        <v>0.99593395216134795</v>
      </c>
      <c r="AE152" s="37">
        <v>0.42</v>
      </c>
      <c r="AF152" s="37" t="e">
        <f>NORMDIST(AE152,#REF!,#REF!^0.5,FALSE)*#REF!</f>
        <v>#REF!</v>
      </c>
      <c r="AG152" s="37" t="e">
        <f>+NORMDIST(AE152,#REF!,#REF!^0.5,FALSE)*#REF!</f>
        <v>#REF!</v>
      </c>
    </row>
    <row r="153" spans="4:33" ht="7.5" customHeight="1">
      <c r="E153" s="39">
        <v>1708</v>
      </c>
      <c r="F153" s="87"/>
      <c r="G153" s="27">
        <v>8</v>
      </c>
      <c r="H153" s="88">
        <v>3.165399523015775E-3</v>
      </c>
      <c r="I153" s="42">
        <v>1.4380052616912156E-4</v>
      </c>
      <c r="J153" s="41">
        <v>1.057890236949154E-3</v>
      </c>
      <c r="K153" s="41">
        <v>1.9531642961007536E-4</v>
      </c>
      <c r="L153" s="41">
        <v>1.7732587641988318E-3</v>
      </c>
      <c r="M153" s="41">
        <v>6.7320966114543747E-4</v>
      </c>
      <c r="N153" s="42">
        <v>6.6368799599348192E-3</v>
      </c>
      <c r="O153" s="81">
        <f t="shared" si="8"/>
        <v>1.1249097041239267E-2</v>
      </c>
      <c r="Q153" s="34">
        <f t="shared" si="9"/>
        <v>1.8257972182327661E-2</v>
      </c>
      <c r="R153" s="35">
        <f t="shared" si="7"/>
        <v>0.11825797218232767</v>
      </c>
      <c r="S153" s="36">
        <v>5.2987947635069199E-3</v>
      </c>
      <c r="T153" s="37"/>
      <c r="U153" s="36">
        <v>0.99999855184140363</v>
      </c>
      <c r="V153" s="36">
        <v>3.5421126373600373E-7</v>
      </c>
      <c r="W153" s="36">
        <v>1.0939473323801293E-6</v>
      </c>
      <c r="AA153" s="37">
        <v>44</v>
      </c>
      <c r="AB153" s="37">
        <v>0.43</v>
      </c>
      <c r="AC153" s="65">
        <v>0.154227106878005</v>
      </c>
      <c r="AD153" s="65">
        <v>0.99801487017360702</v>
      </c>
      <c r="AE153" s="37">
        <v>0.43</v>
      </c>
      <c r="AF153" s="37" t="e">
        <f>NORMDIST(AE153,#REF!,#REF!^0.5,FALSE)*#REF!</f>
        <v>#REF!</v>
      </c>
      <c r="AG153" s="37" t="e">
        <f>+NORMDIST(AE153,#REF!,#REF!^0.5,FALSE)*#REF!</f>
        <v>#REF!</v>
      </c>
    </row>
    <row r="154" spans="4:33" ht="7.5" customHeight="1">
      <c r="E154" s="39">
        <v>1709</v>
      </c>
      <c r="F154" s="87"/>
      <c r="G154" s="27">
        <v>9</v>
      </c>
      <c r="H154" s="88">
        <v>1.5757385849424286E-3</v>
      </c>
      <c r="I154" s="42">
        <v>3.2211780456335566E-5</v>
      </c>
      <c r="J154" s="41">
        <v>1.297371487416291E-3</v>
      </c>
      <c r="K154" s="41">
        <v>1.1710205299640138E-4</v>
      </c>
      <c r="L154" s="41">
        <v>1.8140929967366748E-3</v>
      </c>
      <c r="M154" s="41">
        <v>3.9251137950665192E-4</v>
      </c>
      <c r="N154" s="42">
        <v>4.8646537903696595E-3</v>
      </c>
      <c r="O154" s="81">
        <f t="shared" si="8"/>
        <v>9.4768708716741062E-3</v>
      </c>
      <c r="Q154" s="34">
        <f t="shared" si="9"/>
        <v>1.4705899153728889E-2</v>
      </c>
      <c r="R154" s="35">
        <f t="shared" si="7"/>
        <v>0.11470589915372889</v>
      </c>
      <c r="S154" s="36">
        <v>3.0555581744342808E-2</v>
      </c>
      <c r="T154" s="37"/>
      <c r="U154" s="36">
        <v>0.9999840214079907</v>
      </c>
      <c r="V154" s="36">
        <v>3.0604350335200652E-7</v>
      </c>
      <c r="W154" s="36">
        <v>1.5672548505646829E-5</v>
      </c>
      <c r="Y154" s="89"/>
      <c r="AA154" s="37">
        <v>45</v>
      </c>
      <c r="AB154" s="37">
        <v>0.44</v>
      </c>
      <c r="AC154" s="65">
        <v>7.7579771639112102E-2</v>
      </c>
      <c r="AD154" s="65">
        <v>0.99914306928313901</v>
      </c>
      <c r="AE154" s="37">
        <v>0.44</v>
      </c>
      <c r="AF154" s="37" t="e">
        <f>NORMDIST(AE154,#REF!,#REF!^0.5,FALSE)*#REF!</f>
        <v>#REF!</v>
      </c>
      <c r="AG154" s="37" t="e">
        <f>+NORMDIST(AE154,#REF!,#REF!^0.5,FALSE)*#REF!</f>
        <v>#REF!</v>
      </c>
    </row>
    <row r="155" spans="4:33" ht="7.5" customHeight="1">
      <c r="E155" s="39">
        <v>1710</v>
      </c>
      <c r="F155" s="87"/>
      <c r="G155" s="90">
        <v>10</v>
      </c>
      <c r="H155" s="85">
        <v>4.0600861838776902E-4</v>
      </c>
      <c r="I155" s="41">
        <v>2.8879437579342063E-5</v>
      </c>
      <c r="J155" s="91">
        <v>1.7933418590671446E-3</v>
      </c>
      <c r="K155" s="41">
        <v>1.2017782329230967E-3</v>
      </c>
      <c r="L155" s="91">
        <v>2.1708844372662706E-3</v>
      </c>
      <c r="M155" s="41">
        <v>2.5625480378878036E-4</v>
      </c>
      <c r="N155" s="91">
        <v>5.6904871581949183E-3</v>
      </c>
      <c r="O155" s="44">
        <f t="shared" si="8"/>
        <v>1.0302704239499366E-2</v>
      </c>
      <c r="Q155" s="34">
        <f t="shared" si="9"/>
        <v>1.615985162851177E-2</v>
      </c>
      <c r="R155" s="92"/>
      <c r="S155" s="36">
        <v>0.11217650453399464</v>
      </c>
      <c r="T155" s="37"/>
      <c r="U155" s="36">
        <v>0.99995510756785244</v>
      </c>
      <c r="V155" s="36">
        <v>6.7055421596787778E-7</v>
      </c>
      <c r="W155" s="36">
        <v>4.4221877931581148E-5</v>
      </c>
      <c r="AA155" s="37">
        <v>46</v>
      </c>
      <c r="AB155" s="37">
        <v>0.45</v>
      </c>
      <c r="AC155" s="65">
        <v>3.3757187628996703E-2</v>
      </c>
      <c r="AD155" s="65">
        <v>0.99967622752408802</v>
      </c>
      <c r="AE155" s="37">
        <v>0.45</v>
      </c>
      <c r="AF155" s="37" t="e">
        <f>NORMDIST(AE155,#REF!,#REF!^0.5,FALSE)*#REF!</f>
        <v>#REF!</v>
      </c>
      <c r="AG155" s="37" t="e">
        <f>+NORMDIST(AE155,#REF!,#REF!^0.5,FALSE)*#REF!</f>
        <v>#REF!</v>
      </c>
    </row>
    <row r="156" spans="4:33" ht="7.5" customHeight="1">
      <c r="E156" s="39">
        <v>1711</v>
      </c>
      <c r="F156" s="87"/>
      <c r="G156" s="90">
        <v>11</v>
      </c>
      <c r="H156" s="85">
        <v>3.7628747665787261E-3</v>
      </c>
      <c r="I156" s="41">
        <v>1.3709317873438119E-4</v>
      </c>
      <c r="J156" s="91">
        <v>1.7250308402392829E-3</v>
      </c>
      <c r="K156" s="41">
        <v>2.1452233582851185E-3</v>
      </c>
      <c r="L156" s="91">
        <v>1.7393129443775605E-3</v>
      </c>
      <c r="M156" s="41">
        <v>5.0687930969925258E-4</v>
      </c>
      <c r="N156" s="91">
        <v>9.7688544684592284E-3</v>
      </c>
      <c r="O156" s="44">
        <f t="shared" si="8"/>
        <v>1.4381071549763676E-2</v>
      </c>
      <c r="Q156" s="34">
        <f t="shared" si="9"/>
        <v>2.4397485947677995E-2</v>
      </c>
      <c r="R156" s="92"/>
      <c r="S156" s="36">
        <v>6.8202148384916672E-2</v>
      </c>
      <c r="T156" s="37"/>
      <c r="U156" s="36">
        <v>0.99998619326809035</v>
      </c>
      <c r="V156" s="36">
        <v>5.6042696977447185E-6</v>
      </c>
      <c r="W156" s="36">
        <v>8.2024622120245296E-6</v>
      </c>
      <c r="AA156" s="37">
        <v>47</v>
      </c>
      <c r="AB156" s="37">
        <v>0.46</v>
      </c>
      <c r="AC156" s="65">
        <v>1.2612878099195601E-2</v>
      </c>
      <c r="AD156" s="65">
        <v>0.99989384877968801</v>
      </c>
      <c r="AE156" s="37">
        <v>0.46</v>
      </c>
      <c r="AF156" s="37" t="e">
        <f>NORMDIST(AE156,#REF!,#REF!^0.5,FALSE)*#REF!</f>
        <v>#REF!</v>
      </c>
      <c r="AG156" s="37" t="e">
        <f>+NORMDIST(AE156,#REF!,#REF!^0.5,FALSE)*#REF!</f>
        <v>#REF!</v>
      </c>
    </row>
    <row r="157" spans="4:33" ht="7.5" customHeight="1">
      <c r="E157" s="39"/>
      <c r="F157" s="87"/>
      <c r="G157" s="90">
        <v>12</v>
      </c>
      <c r="H157" s="85">
        <v>3.5600113698082041E-3</v>
      </c>
      <c r="I157" s="41">
        <v>1.4196839783959172E-4</v>
      </c>
      <c r="J157" s="91">
        <v>1.7023050670151223E-3</v>
      </c>
      <c r="K157" s="41">
        <v>5.3215849536223037E-5</v>
      </c>
      <c r="L157" s="91">
        <v>1.5208114461509805E-3</v>
      </c>
      <c r="M157" s="41">
        <v>3.7278588326260752E-4</v>
      </c>
      <c r="N157" s="91">
        <v>5.8879807724461141E-3</v>
      </c>
      <c r="O157" s="44">
        <f t="shared" si="8"/>
        <v>1.0500197853750563E-2</v>
      </c>
      <c r="Q157" s="34">
        <f t="shared" si="9"/>
        <v>1.7851295867363292E-2</v>
      </c>
      <c r="R157" s="92"/>
      <c r="S157" s="36">
        <v>1.6941030954766845E-3</v>
      </c>
      <c r="T157" s="37"/>
      <c r="U157" s="36">
        <v>0.99999830342763618</v>
      </c>
      <c r="V157" s="36">
        <v>5.5913003293510284E-7</v>
      </c>
      <c r="W157" s="36">
        <v>1.1374423308143675E-6</v>
      </c>
      <c r="AA157" s="37">
        <v>48</v>
      </c>
      <c r="AB157" s="37">
        <v>0.47</v>
      </c>
      <c r="AC157" s="65">
        <v>4.0250673887230002E-3</v>
      </c>
      <c r="AD157" s="65">
        <v>0.99997033130072699</v>
      </c>
      <c r="AE157" s="37">
        <v>0.47</v>
      </c>
      <c r="AF157" s="37" t="e">
        <f>NORMDIST(AE157,#REF!,#REF!^0.5,FALSE)*#REF!</f>
        <v>#REF!</v>
      </c>
      <c r="AG157" s="37" t="e">
        <f>+NORMDIST(AE157,#REF!,#REF!^0.5,FALSE)*#REF!</f>
        <v>#REF!</v>
      </c>
    </row>
    <row r="158" spans="4:33" ht="7.5" customHeight="1">
      <c r="E158" s="39">
        <v>1</v>
      </c>
      <c r="F158" s="106">
        <v>2018</v>
      </c>
      <c r="G158" s="90">
        <v>1</v>
      </c>
      <c r="H158" s="91" t="s">
        <v>165</v>
      </c>
      <c r="I158" s="91" t="s">
        <v>165</v>
      </c>
      <c r="J158" s="91" t="s">
        <v>165</v>
      </c>
      <c r="K158" s="91" t="s">
        <v>165</v>
      </c>
      <c r="L158" s="91" t="s">
        <v>165</v>
      </c>
      <c r="M158" s="91" t="s">
        <v>165</v>
      </c>
      <c r="N158" s="91" t="s">
        <v>165</v>
      </c>
      <c r="O158" s="91" t="e">
        <f t="shared" si="8"/>
        <v>#VALUE!</v>
      </c>
      <c r="Q158" s="34" t="e">
        <f t="shared" si="9"/>
        <v>#VALUE!</v>
      </c>
      <c r="R158" s="92"/>
      <c r="S158" s="36">
        <v>3.4609340253368925E-2</v>
      </c>
      <c r="T158" s="37"/>
      <c r="U158" s="36"/>
      <c r="V158" s="36"/>
      <c r="W158" s="36"/>
      <c r="AA158" s="37">
        <v>49</v>
      </c>
      <c r="AB158" s="37">
        <v>0.48</v>
      </c>
      <c r="AC158" s="65">
        <v>1.0929147850488E-3</v>
      </c>
      <c r="AD158" s="65">
        <v>0.999992734031946</v>
      </c>
      <c r="AE158" s="37">
        <v>0.48</v>
      </c>
      <c r="AF158" s="37" t="e">
        <f>NORMDIST(AE158,#REF!,#REF!^0.5,FALSE)*#REF!</f>
        <v>#REF!</v>
      </c>
      <c r="AG158" s="37" t="e">
        <f>+NORMDIST(AE158,#REF!,#REF!^0.5,FALSE)*#REF!</f>
        <v>#REF!</v>
      </c>
    </row>
    <row r="159" spans="4:33" ht="7.5" customHeight="1">
      <c r="E159" s="15">
        <v>2</v>
      </c>
      <c r="F159" s="106"/>
      <c r="G159" s="90">
        <v>2</v>
      </c>
      <c r="H159" s="91" t="s">
        <v>165</v>
      </c>
      <c r="I159" s="91" t="s">
        <v>165</v>
      </c>
      <c r="J159" s="91" t="s">
        <v>165</v>
      </c>
      <c r="K159" s="91" t="s">
        <v>165</v>
      </c>
      <c r="L159" s="91" t="s">
        <v>165</v>
      </c>
      <c r="M159" s="91" t="s">
        <v>165</v>
      </c>
      <c r="N159" s="91" t="s">
        <v>165</v>
      </c>
      <c r="O159" s="91" t="e">
        <f t="shared" si="8"/>
        <v>#VALUE!</v>
      </c>
      <c r="Q159" s="34" t="e">
        <f t="shared" si="9"/>
        <v>#VALUE!</v>
      </c>
      <c r="R159" s="92"/>
      <c r="S159" s="36">
        <v>0.10576898518828459</v>
      </c>
      <c r="T159" s="37"/>
      <c r="U159" s="36"/>
      <c r="V159" s="36"/>
      <c r="W159" s="36"/>
      <c r="AA159" s="37">
        <v>50</v>
      </c>
      <c r="AB159" s="37">
        <v>0.49</v>
      </c>
      <c r="AC159" s="65">
        <v>2.5180806704350401E-4</v>
      </c>
      <c r="AD159" s="65">
        <v>0.99999865125481202</v>
      </c>
      <c r="AE159" s="37">
        <v>0.49</v>
      </c>
      <c r="AF159" s="37" t="e">
        <f>NORMDIST(AE159,#REF!,#REF!^0.5,FALSE)*#REF!</f>
        <v>#REF!</v>
      </c>
      <c r="AG159" s="37" t="e">
        <f>+NORMDIST(AE159,#REF!,#REF!^0.5,FALSE)*#REF!</f>
        <v>#REF!</v>
      </c>
    </row>
    <row r="160" spans="4:33" ht="7.5" customHeight="1">
      <c r="E160" s="15">
        <v>3</v>
      </c>
      <c r="F160" s="106"/>
      <c r="G160" s="90">
        <v>3</v>
      </c>
      <c r="H160" s="91" t="s">
        <v>165</v>
      </c>
      <c r="I160" s="91" t="s">
        <v>165</v>
      </c>
      <c r="J160" s="91" t="s">
        <v>165</v>
      </c>
      <c r="K160" s="91" t="s">
        <v>165</v>
      </c>
      <c r="L160" s="91" t="s">
        <v>165</v>
      </c>
      <c r="M160" s="91" t="s">
        <v>165</v>
      </c>
      <c r="N160" s="91" t="s">
        <v>165</v>
      </c>
      <c r="O160" s="91" t="e">
        <f t="shared" si="8"/>
        <v>#VALUE!</v>
      </c>
      <c r="Q160" s="34" t="e">
        <f t="shared" si="9"/>
        <v>#VALUE!</v>
      </c>
      <c r="R160" s="92"/>
      <c r="S160" s="36">
        <v>0.21624995601092112</v>
      </c>
      <c r="T160" s="37"/>
      <c r="U160" s="36"/>
      <c r="V160" s="36"/>
      <c r="W160" s="36"/>
      <c r="AA160" s="37">
        <v>51</v>
      </c>
      <c r="AB160" s="37">
        <v>0.5</v>
      </c>
      <c r="AC160" s="66">
        <v>4.9132402788515903E-5</v>
      </c>
      <c r="AD160" s="66">
        <v>0.99999975459709101</v>
      </c>
      <c r="AE160" s="37">
        <v>0.5</v>
      </c>
      <c r="AF160" s="37" t="e">
        <f>NORMDIST(AE160,#REF!,#REF!^0.5,FALSE)*#REF!</f>
        <v>#REF!</v>
      </c>
      <c r="AG160" s="37" t="e">
        <f>+NORMDIST(AE160,#REF!,#REF!^0.5,FALSE)*#REF!</f>
        <v>#REF!</v>
      </c>
    </row>
    <row r="161" spans="4:33" ht="7.5" customHeight="1">
      <c r="D161" s="93">
        <v>2016</v>
      </c>
      <c r="E161" s="15">
        <v>4</v>
      </c>
      <c r="F161" s="106"/>
      <c r="G161" s="90">
        <v>4</v>
      </c>
      <c r="H161" s="91" t="s">
        <v>165</v>
      </c>
      <c r="I161" s="91" t="s">
        <v>165</v>
      </c>
      <c r="J161" s="91" t="s">
        <v>165</v>
      </c>
      <c r="K161" s="91" t="s">
        <v>165</v>
      </c>
      <c r="L161" s="91" t="s">
        <v>165</v>
      </c>
      <c r="M161" s="91" t="s">
        <v>165</v>
      </c>
      <c r="N161" s="91" t="s">
        <v>165</v>
      </c>
      <c r="O161" s="91" t="e">
        <f t="shared" si="8"/>
        <v>#VALUE!</v>
      </c>
      <c r="Q161" s="34" t="e">
        <f t="shared" si="9"/>
        <v>#VALUE!</v>
      </c>
      <c r="R161" s="92"/>
      <c r="S161" s="36">
        <v>0.23087382789454003</v>
      </c>
      <c r="T161" s="37"/>
      <c r="U161" s="36"/>
      <c r="V161" s="36"/>
      <c r="W161" s="36"/>
      <c r="AA161" s="37">
        <v>52</v>
      </c>
      <c r="AB161" s="37">
        <v>0.51</v>
      </c>
      <c r="AC161" s="66">
        <v>8.1068698057853993E-6</v>
      </c>
      <c r="AD161" s="66">
        <v>0.99999996214032305</v>
      </c>
      <c r="AE161" s="37">
        <v>0.51</v>
      </c>
      <c r="AF161" s="37" t="e">
        <f>NORMDIST(AE161,#REF!,#REF!^0.5,FALSE)*#REF!</f>
        <v>#REF!</v>
      </c>
      <c r="AG161" s="37" t="e">
        <f>+NORMDIST(AE161,#REF!,#REF!^0.5,FALSE)*#REF!</f>
        <v>#REF!</v>
      </c>
    </row>
    <row r="162" spans="4:33" ht="7.5" customHeight="1">
      <c r="D162" s="93"/>
      <c r="E162" s="15">
        <v>5</v>
      </c>
      <c r="F162" s="106"/>
      <c r="G162" s="90">
        <v>5</v>
      </c>
      <c r="H162" s="91" t="s">
        <v>165</v>
      </c>
      <c r="I162" s="91" t="s">
        <v>165</v>
      </c>
      <c r="J162" s="91" t="s">
        <v>165</v>
      </c>
      <c r="K162" s="91" t="s">
        <v>165</v>
      </c>
      <c r="L162" s="91" t="s">
        <v>165</v>
      </c>
      <c r="M162" s="91" t="s">
        <v>165</v>
      </c>
      <c r="N162" s="91" t="s">
        <v>165</v>
      </c>
      <c r="O162" s="91" t="e">
        <f t="shared" si="8"/>
        <v>#VALUE!</v>
      </c>
      <c r="Q162" s="34" t="e">
        <f t="shared" si="9"/>
        <v>#VALUE!</v>
      </c>
      <c r="R162" s="92"/>
      <c r="S162" s="36">
        <v>0.16855881013145069</v>
      </c>
      <c r="T162" s="37"/>
      <c r="U162" s="36"/>
      <c r="V162" s="36"/>
      <c r="W162" s="36"/>
      <c r="AA162" s="37">
        <v>53</v>
      </c>
      <c r="AB162" s="37">
        <v>0.52</v>
      </c>
      <c r="AC162" s="66">
        <v>1.12993811035718E-6</v>
      </c>
      <c r="AD162" s="66">
        <v>0.99999999505305204</v>
      </c>
      <c r="AE162" s="37">
        <v>0.52</v>
      </c>
      <c r="AF162" s="37" t="e">
        <f>NORMDIST(AE162,#REF!,#REF!^0.5,FALSE)*#REF!</f>
        <v>#REF!</v>
      </c>
      <c r="AG162" s="37" t="e">
        <f>+NORMDIST(AE162,#REF!,#REF!^0.5,FALSE)*#REF!</f>
        <v>#REF!</v>
      </c>
    </row>
    <row r="163" spans="4:33" ht="7.5" customHeight="1">
      <c r="D163" s="93"/>
      <c r="E163" s="15">
        <v>6</v>
      </c>
      <c r="F163" s="106"/>
      <c r="G163" s="90">
        <v>6</v>
      </c>
      <c r="H163" s="91" t="s">
        <v>165</v>
      </c>
      <c r="I163" s="91" t="s">
        <v>165</v>
      </c>
      <c r="J163" s="91" t="s">
        <v>165</v>
      </c>
      <c r="K163" s="91" t="s">
        <v>165</v>
      </c>
      <c r="L163" s="91" t="s">
        <v>165</v>
      </c>
      <c r="M163" s="91" t="s">
        <v>165</v>
      </c>
      <c r="N163" s="91" t="s">
        <v>165</v>
      </c>
      <c r="O163" s="91" t="e">
        <f t="shared" si="8"/>
        <v>#VALUE!</v>
      </c>
      <c r="Q163" s="34" t="e">
        <f t="shared" si="9"/>
        <v>#VALUE!</v>
      </c>
      <c r="R163" s="92"/>
      <c r="S163" s="36">
        <v>0.20899824077072227</v>
      </c>
      <c r="T163" s="37"/>
      <c r="U163" s="36"/>
      <c r="V163" s="36"/>
      <c r="W163" s="36"/>
      <c r="AA163" s="37">
        <v>54</v>
      </c>
      <c r="AB163" s="37">
        <v>0.53</v>
      </c>
      <c r="AC163" s="66">
        <v>1.3292694255795001E-7</v>
      </c>
      <c r="AD163" s="66">
        <v>0.99999999945302298</v>
      </c>
      <c r="AE163" s="37">
        <v>0.53</v>
      </c>
      <c r="AF163" s="37" t="e">
        <f>NORMDIST(AE163,#REF!,#REF!^0.5,FALSE)*#REF!</f>
        <v>#REF!</v>
      </c>
      <c r="AG163" s="37" t="e">
        <f>+NORMDIST(AE163,#REF!,#REF!^0.5,FALSE)*#REF!</f>
        <v>#REF!</v>
      </c>
    </row>
    <row r="164" spans="4:33" ht="12.75" customHeight="1">
      <c r="D164" s="105">
        <v>2016</v>
      </c>
      <c r="E164" s="15">
        <v>7</v>
      </c>
      <c r="F164" s="106"/>
      <c r="G164" s="90">
        <v>7</v>
      </c>
      <c r="H164" s="91" t="s">
        <v>165</v>
      </c>
      <c r="I164" s="91" t="s">
        <v>165</v>
      </c>
      <c r="J164" s="91" t="s">
        <v>165</v>
      </c>
      <c r="K164" s="91" t="s">
        <v>165</v>
      </c>
      <c r="L164" s="91" t="s">
        <v>165</v>
      </c>
      <c r="M164" s="91" t="s">
        <v>165</v>
      </c>
      <c r="N164" s="91" t="s">
        <v>165</v>
      </c>
      <c r="O164" s="91" t="e">
        <f t="shared" si="8"/>
        <v>#VALUE!</v>
      </c>
      <c r="Q164" s="34" t="e">
        <f t="shared" si="9"/>
        <v>#VALUE!</v>
      </c>
      <c r="R164" s="92"/>
      <c r="S164" s="36"/>
      <c r="T164" s="37"/>
      <c r="U164" s="36"/>
      <c r="V164" s="36"/>
      <c r="W164" s="36"/>
      <c r="AA164" s="37">
        <v>55</v>
      </c>
      <c r="AB164" s="37">
        <v>0.54</v>
      </c>
      <c r="AC164" s="66">
        <v>1.31901299550598E-8</v>
      </c>
      <c r="AD164" s="66">
        <v>0.99999999994886002</v>
      </c>
      <c r="AE164" s="37">
        <v>0.54</v>
      </c>
      <c r="AF164" s="37" t="e">
        <f>NORMDIST(AE164,#REF!,#REF!^0.5,FALSE)*#REF!</f>
        <v>#REF!</v>
      </c>
      <c r="AG164" s="37" t="e">
        <f>+NORMDIST(AE164,#REF!,#REF!^0.5,FALSE)*#REF!</f>
        <v>#REF!</v>
      </c>
    </row>
    <row r="165" spans="4:33" ht="7.5" customHeight="1">
      <c r="D165" s="105"/>
      <c r="E165" s="15">
        <v>8</v>
      </c>
      <c r="F165" s="106"/>
      <c r="G165" s="90">
        <v>8</v>
      </c>
      <c r="H165" s="91" t="s">
        <v>165</v>
      </c>
      <c r="I165" s="91" t="s">
        <v>165</v>
      </c>
      <c r="J165" s="91" t="s">
        <v>165</v>
      </c>
      <c r="K165" s="91" t="s">
        <v>165</v>
      </c>
      <c r="L165" s="91" t="s">
        <v>165</v>
      </c>
      <c r="M165" s="91" t="s">
        <v>165</v>
      </c>
      <c r="N165" s="91" t="s">
        <v>165</v>
      </c>
      <c r="O165" s="91" t="e">
        <f t="shared" si="8"/>
        <v>#VALUE!</v>
      </c>
      <c r="Q165" s="34" t="e">
        <f t="shared" si="9"/>
        <v>#VALUE!</v>
      </c>
      <c r="R165" s="92"/>
      <c r="S165" s="36"/>
      <c r="T165" s="37"/>
      <c r="U165" s="36"/>
      <c r="V165" s="36"/>
      <c r="W165" s="36"/>
      <c r="AA165" s="37">
        <v>56</v>
      </c>
      <c r="AB165" s="37">
        <v>0.55000000000000004</v>
      </c>
      <c r="AC165" s="66">
        <v>1.1034249841892601E-9</v>
      </c>
      <c r="AD165" s="66">
        <v>0.99999999999595801</v>
      </c>
      <c r="AE165" s="37">
        <v>0.55000000000000004</v>
      </c>
      <c r="AF165" s="37" t="e">
        <f>NORMDIST(AE165,#REF!,#REF!^0.5,FALSE)*#REF!</f>
        <v>#REF!</v>
      </c>
      <c r="AG165" s="37" t="e">
        <f>+NORMDIST(AE165,#REF!,#REF!^0.5,FALSE)*#REF!</f>
        <v>#REF!</v>
      </c>
    </row>
    <row r="166" spans="4:33" ht="7.5" customHeight="1">
      <c r="D166" s="105"/>
      <c r="E166" s="15">
        <v>9</v>
      </c>
      <c r="F166" s="106"/>
      <c r="G166" s="90">
        <v>9</v>
      </c>
      <c r="H166" s="91" t="s">
        <v>165</v>
      </c>
      <c r="I166" s="91" t="s">
        <v>165</v>
      </c>
      <c r="J166" s="91" t="s">
        <v>165</v>
      </c>
      <c r="K166" s="91" t="s">
        <v>165</v>
      </c>
      <c r="L166" s="91" t="s">
        <v>165</v>
      </c>
      <c r="M166" s="91" t="s">
        <v>165</v>
      </c>
      <c r="N166" s="91" t="s">
        <v>165</v>
      </c>
      <c r="O166" s="91" t="e">
        <f t="shared" ref="O166:O194" si="10">N166-MIN($N$38:$N$194)</f>
        <v>#VALUE!</v>
      </c>
      <c r="Q166" s="34" t="e">
        <f t="shared" ref="Q166:Q193" si="11">SUM(H166:M166,O166)</f>
        <v>#VALUE!</v>
      </c>
      <c r="R166" s="92"/>
      <c r="S166" s="36"/>
      <c r="T166" s="37"/>
      <c r="U166" s="36"/>
      <c r="V166" s="36"/>
      <c r="W166" s="36"/>
      <c r="AA166" s="37">
        <v>57</v>
      </c>
      <c r="AB166" s="37">
        <v>0.56000000000000005</v>
      </c>
      <c r="AC166" s="66">
        <v>7.7789133343675496E-11</v>
      </c>
      <c r="AD166" s="66">
        <v>0.99999999999972899</v>
      </c>
      <c r="AE166" s="37">
        <v>0.56000000000000005</v>
      </c>
      <c r="AF166" s="37" t="e">
        <f>NORMDIST(AE166,#REF!,#REF!^0.5,FALSE)*#REF!</f>
        <v>#REF!</v>
      </c>
      <c r="AG166" s="37" t="e">
        <f>+NORMDIST(AE166,#REF!,#REF!^0.5,FALSE)*#REF!</f>
        <v>#REF!</v>
      </c>
    </row>
    <row r="167" spans="4:33" ht="7.5" customHeight="1">
      <c r="D167" s="105"/>
      <c r="E167" s="15">
        <v>10</v>
      </c>
      <c r="F167" s="106"/>
      <c r="G167" s="90">
        <v>10</v>
      </c>
      <c r="H167" s="91" t="s">
        <v>165</v>
      </c>
      <c r="I167" s="91" t="s">
        <v>165</v>
      </c>
      <c r="J167" s="91" t="s">
        <v>165</v>
      </c>
      <c r="K167" s="91" t="s">
        <v>165</v>
      </c>
      <c r="L167" s="91" t="s">
        <v>165</v>
      </c>
      <c r="M167" s="91" t="s">
        <v>165</v>
      </c>
      <c r="N167" s="91" t="s">
        <v>165</v>
      </c>
      <c r="O167" s="91" t="e">
        <f t="shared" si="10"/>
        <v>#VALUE!</v>
      </c>
      <c r="Q167" s="34" t="e">
        <f t="shared" si="11"/>
        <v>#VALUE!</v>
      </c>
      <c r="R167" s="92"/>
      <c r="S167" s="36"/>
      <c r="T167" s="37"/>
      <c r="U167" s="36"/>
      <c r="V167" s="36"/>
      <c r="W167" s="36"/>
      <c r="AA167" s="37">
        <v>58</v>
      </c>
      <c r="AB167" s="37">
        <v>0.56999999999999995</v>
      </c>
      <c r="AC167" s="66">
        <v>4.6199431553404998E-12</v>
      </c>
      <c r="AD167" s="66">
        <v>0.99999999999998301</v>
      </c>
      <c r="AE167" s="37">
        <v>0.56999999999999995</v>
      </c>
      <c r="AF167" s="37" t="e">
        <f>NORMDIST(AE167,#REF!,#REF!^0.5,FALSE)*#REF!</f>
        <v>#REF!</v>
      </c>
      <c r="AG167" s="37" t="e">
        <f>+NORMDIST(AE167,#REF!,#REF!^0.5,FALSE)*#REF!</f>
        <v>#REF!</v>
      </c>
    </row>
    <row r="168" spans="4:33" ht="7.5" customHeight="1">
      <c r="D168" s="105"/>
      <c r="E168" s="15">
        <v>11</v>
      </c>
      <c r="F168" s="106"/>
      <c r="G168" s="90">
        <v>11</v>
      </c>
      <c r="H168" s="91" t="s">
        <v>165</v>
      </c>
      <c r="I168" s="91" t="s">
        <v>165</v>
      </c>
      <c r="J168" s="91" t="s">
        <v>165</v>
      </c>
      <c r="K168" s="91" t="s">
        <v>165</v>
      </c>
      <c r="L168" s="91" t="s">
        <v>165</v>
      </c>
      <c r="M168" s="91" t="s">
        <v>165</v>
      </c>
      <c r="N168" s="91" t="s">
        <v>165</v>
      </c>
      <c r="O168" s="91" t="e">
        <f t="shared" si="10"/>
        <v>#VALUE!</v>
      </c>
      <c r="Q168" s="34" t="e">
        <f t="shared" si="11"/>
        <v>#VALUE!</v>
      </c>
      <c r="R168" s="92"/>
      <c r="S168" s="36"/>
      <c r="T168" s="37"/>
      <c r="U168" s="36"/>
      <c r="V168" s="36"/>
      <c r="W168" s="36"/>
      <c r="AA168" s="37">
        <v>59</v>
      </c>
      <c r="AB168" s="37">
        <v>0.57999999999999996</v>
      </c>
      <c r="AC168" s="66">
        <v>2.3109054271885998E-13</v>
      </c>
      <c r="AD168" s="66">
        <v>0.999999999999998</v>
      </c>
      <c r="AE168" s="37">
        <v>0.57999999999999996</v>
      </c>
      <c r="AF168" s="37" t="e">
        <f>NORMDIST(AE168,#REF!,#REF!^0.5,FALSE)*#REF!</f>
        <v>#REF!</v>
      </c>
      <c r="AG168" s="37" t="e">
        <f>+NORMDIST(AE168,#REF!,#REF!^0.5,FALSE)*#REF!</f>
        <v>#REF!</v>
      </c>
    </row>
    <row r="169" spans="4:33" ht="7.5" customHeight="1">
      <c r="D169" s="105"/>
      <c r="E169" s="15">
        <v>12</v>
      </c>
      <c r="F169" s="106"/>
      <c r="G169" s="90">
        <v>12</v>
      </c>
      <c r="H169" s="91" t="s">
        <v>165</v>
      </c>
      <c r="I169" s="91" t="s">
        <v>165</v>
      </c>
      <c r="J169" s="91" t="s">
        <v>165</v>
      </c>
      <c r="K169" s="91" t="s">
        <v>165</v>
      </c>
      <c r="L169" s="91" t="s">
        <v>165</v>
      </c>
      <c r="M169" s="91" t="s">
        <v>165</v>
      </c>
      <c r="N169" s="91" t="s">
        <v>165</v>
      </c>
      <c r="O169" s="91" t="e">
        <f t="shared" si="10"/>
        <v>#VALUE!</v>
      </c>
      <c r="Q169" s="34" t="e">
        <f t="shared" si="11"/>
        <v>#VALUE!</v>
      </c>
      <c r="R169" s="92"/>
      <c r="S169" s="36"/>
      <c r="T169" s="37"/>
      <c r="U169" s="36"/>
      <c r="V169" s="36"/>
      <c r="W169" s="36"/>
      <c r="AA169" s="37">
        <v>60</v>
      </c>
      <c r="AB169" s="37">
        <v>0.59</v>
      </c>
      <c r="AC169" s="66">
        <v>9.7333721413843596E-15</v>
      </c>
      <c r="AD169" s="66">
        <v>0.999999999999998</v>
      </c>
      <c r="AE169" s="37">
        <v>0.59</v>
      </c>
      <c r="AF169" s="37" t="e">
        <f>NORMDIST(AE169,#REF!,#REF!^0.5,FALSE)*#REF!</f>
        <v>#REF!</v>
      </c>
      <c r="AG169" s="37" t="e">
        <f>+NORMDIST(AE169,#REF!,#REF!^0.5,FALSE)*#REF!</f>
        <v>#REF!</v>
      </c>
    </row>
    <row r="170" spans="4:33" ht="7.5" customHeight="1">
      <c r="D170" s="105">
        <v>2017</v>
      </c>
      <c r="E170" s="15">
        <v>1</v>
      </c>
      <c r="F170" s="106">
        <v>2019</v>
      </c>
      <c r="G170" s="90">
        <v>1</v>
      </c>
      <c r="H170" s="91" t="s">
        <v>165</v>
      </c>
      <c r="I170" s="91" t="s">
        <v>165</v>
      </c>
      <c r="J170" s="91" t="s">
        <v>165</v>
      </c>
      <c r="K170" s="91" t="s">
        <v>165</v>
      </c>
      <c r="L170" s="91" t="s">
        <v>165</v>
      </c>
      <c r="M170" s="91" t="s">
        <v>165</v>
      </c>
      <c r="N170" s="91" t="s">
        <v>165</v>
      </c>
      <c r="O170" s="91" t="e">
        <f t="shared" si="10"/>
        <v>#VALUE!</v>
      </c>
      <c r="Q170" s="34" t="e">
        <f t="shared" si="11"/>
        <v>#VALUE!</v>
      </c>
      <c r="R170" s="92"/>
      <c r="S170" s="36"/>
      <c r="T170" s="37"/>
      <c r="U170" s="36"/>
      <c r="V170" s="36"/>
      <c r="W170" s="36"/>
      <c r="AA170" s="37">
        <v>61</v>
      </c>
      <c r="AB170" s="37">
        <v>0.6</v>
      </c>
      <c r="AC170" s="66">
        <v>3.4514781878958099E-16</v>
      </c>
      <c r="AD170" s="66">
        <v>0.999999999999998</v>
      </c>
      <c r="AE170" s="37">
        <v>0.6</v>
      </c>
      <c r="AF170" s="37" t="e">
        <f>NORMDIST(AE170,#REF!,#REF!^0.5,FALSE)*#REF!</f>
        <v>#REF!</v>
      </c>
      <c r="AG170" s="37" t="e">
        <f>+NORMDIST(AE170,#REF!,#REF!^0.5,FALSE)*#REF!</f>
        <v>#REF!</v>
      </c>
    </row>
    <row r="171" spans="4:33" ht="7.5" customHeight="1">
      <c r="D171" s="105"/>
      <c r="E171" s="15">
        <v>2</v>
      </c>
      <c r="F171" s="106"/>
      <c r="G171" s="90">
        <v>2</v>
      </c>
      <c r="H171" s="91" t="s">
        <v>165</v>
      </c>
      <c r="I171" s="91" t="s">
        <v>165</v>
      </c>
      <c r="J171" s="91" t="s">
        <v>165</v>
      </c>
      <c r="K171" s="91" t="s">
        <v>165</v>
      </c>
      <c r="L171" s="91" t="s">
        <v>165</v>
      </c>
      <c r="M171" s="91" t="s">
        <v>165</v>
      </c>
      <c r="N171" s="91" t="s">
        <v>165</v>
      </c>
      <c r="O171" s="91" t="e">
        <f t="shared" si="10"/>
        <v>#VALUE!</v>
      </c>
      <c r="Q171" s="34" t="e">
        <f t="shared" si="11"/>
        <v>#VALUE!</v>
      </c>
      <c r="R171" s="92"/>
      <c r="S171" s="36"/>
      <c r="T171" s="37"/>
      <c r="U171" s="36"/>
      <c r="V171" s="36"/>
      <c r="W171" s="36"/>
      <c r="AA171" s="37">
        <v>62</v>
      </c>
      <c r="AB171" s="37">
        <v>0.61</v>
      </c>
      <c r="AC171" s="66">
        <v>1.0302593436019299E-17</v>
      </c>
      <c r="AD171" s="66">
        <v>0.999999999999998</v>
      </c>
      <c r="AE171" s="37">
        <v>0.61</v>
      </c>
      <c r="AF171" s="37" t="e">
        <f>NORMDIST(AE171,#REF!,#REF!^0.5,FALSE)*#REF!</f>
        <v>#REF!</v>
      </c>
      <c r="AG171" s="37" t="e">
        <f>+NORMDIST(AE171,#REF!,#REF!^0.5,FALSE)*#REF!</f>
        <v>#REF!</v>
      </c>
    </row>
    <row r="172" spans="4:33" ht="7.5" customHeight="1">
      <c r="D172" s="105"/>
      <c r="E172" s="15">
        <v>3</v>
      </c>
      <c r="F172" s="106"/>
      <c r="G172" s="90">
        <v>3</v>
      </c>
      <c r="H172" s="91" t="s">
        <v>165</v>
      </c>
      <c r="I172" s="91" t="s">
        <v>165</v>
      </c>
      <c r="J172" s="91" t="s">
        <v>165</v>
      </c>
      <c r="K172" s="91" t="s">
        <v>165</v>
      </c>
      <c r="L172" s="91" t="s">
        <v>165</v>
      </c>
      <c r="M172" s="91" t="s">
        <v>165</v>
      </c>
      <c r="N172" s="91" t="s">
        <v>165</v>
      </c>
      <c r="O172" s="91" t="e">
        <f t="shared" si="10"/>
        <v>#VALUE!</v>
      </c>
      <c r="Q172" s="34" t="e">
        <f t="shared" si="11"/>
        <v>#VALUE!</v>
      </c>
      <c r="R172" s="92"/>
      <c r="S172" s="36"/>
      <c r="T172" s="37"/>
      <c r="U172" s="36"/>
      <c r="V172" s="36"/>
      <c r="W172" s="36"/>
      <c r="AA172" s="37">
        <v>63</v>
      </c>
      <c r="AB172" s="37">
        <v>0.62</v>
      </c>
      <c r="AC172" s="66">
        <v>2.5884387859134799E-19</v>
      </c>
      <c r="AD172" s="66">
        <v>0.999999999999998</v>
      </c>
      <c r="AE172" s="37">
        <v>0.62</v>
      </c>
      <c r="AF172" s="37" t="e">
        <f>NORMDIST(AE172,#REF!,#REF!^0.5,FALSE)*#REF!</f>
        <v>#REF!</v>
      </c>
      <c r="AG172" s="37" t="e">
        <f>+NORMDIST(AE172,#REF!,#REF!^0.5,FALSE)*#REF!</f>
        <v>#REF!</v>
      </c>
    </row>
    <row r="173" spans="4:33" ht="7.5" customHeight="1">
      <c r="E173" s="15">
        <v>4</v>
      </c>
      <c r="F173" s="106"/>
      <c r="G173" s="90">
        <v>4</v>
      </c>
      <c r="H173" s="91" t="s">
        <v>165</v>
      </c>
      <c r="I173" s="91" t="s">
        <v>165</v>
      </c>
      <c r="J173" s="91" t="s">
        <v>165</v>
      </c>
      <c r="K173" s="91" t="s">
        <v>165</v>
      </c>
      <c r="L173" s="91" t="s">
        <v>165</v>
      </c>
      <c r="M173" s="91" t="s">
        <v>165</v>
      </c>
      <c r="N173" s="91" t="s">
        <v>165</v>
      </c>
      <c r="O173" s="91" t="e">
        <f t="shared" si="10"/>
        <v>#VALUE!</v>
      </c>
      <c r="Q173" s="34" t="e">
        <f t="shared" si="11"/>
        <v>#VALUE!</v>
      </c>
      <c r="R173" s="92"/>
      <c r="S173" s="36"/>
      <c r="T173" s="37"/>
      <c r="U173" s="36"/>
      <c r="V173" s="36"/>
      <c r="W173" s="36"/>
      <c r="AA173" s="37">
        <v>64</v>
      </c>
      <c r="AB173" s="37">
        <v>0.63</v>
      </c>
      <c r="AC173" s="66">
        <v>5.4731660898552397E-21</v>
      </c>
      <c r="AD173" s="66">
        <v>0.999999999999998</v>
      </c>
      <c r="AE173" s="37">
        <v>0.63</v>
      </c>
      <c r="AF173" s="37" t="e">
        <f>NORMDIST(AE173,#REF!,#REF!^0.5,FALSE)*#REF!</f>
        <v>#REF!</v>
      </c>
      <c r="AG173" s="37" t="e">
        <f>+NORMDIST(AE173,#REF!,#REF!^0.5,FALSE)*#REF!</f>
        <v>#REF!</v>
      </c>
    </row>
    <row r="174" spans="4:33" ht="7.5" customHeight="1">
      <c r="E174" s="15">
        <v>5</v>
      </c>
      <c r="F174" s="106"/>
      <c r="G174" s="90">
        <v>5</v>
      </c>
      <c r="H174" s="91" t="s">
        <v>165</v>
      </c>
      <c r="I174" s="91" t="s">
        <v>165</v>
      </c>
      <c r="J174" s="91" t="s">
        <v>165</v>
      </c>
      <c r="K174" s="91" t="s">
        <v>165</v>
      </c>
      <c r="L174" s="91" t="s">
        <v>165</v>
      </c>
      <c r="M174" s="91" t="s">
        <v>165</v>
      </c>
      <c r="N174" s="91" t="s">
        <v>165</v>
      </c>
      <c r="O174" s="91" t="e">
        <f t="shared" si="10"/>
        <v>#VALUE!</v>
      </c>
      <c r="Q174" s="34" t="e">
        <f t="shared" si="11"/>
        <v>#VALUE!</v>
      </c>
      <c r="R174" s="92"/>
      <c r="S174" s="36"/>
      <c r="T174" s="37"/>
      <c r="U174" s="36"/>
      <c r="V174" s="36"/>
      <c r="W174" s="36"/>
      <c r="AA174" s="37">
        <v>65</v>
      </c>
      <c r="AB174" s="37">
        <v>0.64</v>
      </c>
      <c r="AC174" s="66">
        <v>9.7390305260688995E-23</v>
      </c>
      <c r="AD174" s="66">
        <v>0.999999999999998</v>
      </c>
      <c r="AE174" s="37">
        <v>0.64</v>
      </c>
      <c r="AF174" s="37" t="e">
        <f>NORMDIST(AE174,#REF!,#REF!^0.5,FALSE)*#REF!</f>
        <v>#REF!</v>
      </c>
      <c r="AG174" s="37" t="e">
        <f>+NORMDIST(AE174,#REF!,#REF!^0.5,FALSE)*#REF!</f>
        <v>#REF!</v>
      </c>
    </row>
    <row r="175" spans="4:33" ht="13.5" customHeight="1">
      <c r="E175" s="15">
        <v>6</v>
      </c>
      <c r="F175" s="106"/>
      <c r="G175" s="90">
        <v>6</v>
      </c>
      <c r="H175" s="91" t="s">
        <v>165</v>
      </c>
      <c r="I175" s="91" t="s">
        <v>165</v>
      </c>
      <c r="J175" s="91" t="s">
        <v>165</v>
      </c>
      <c r="K175" s="91" t="s">
        <v>165</v>
      </c>
      <c r="L175" s="91" t="s">
        <v>165</v>
      </c>
      <c r="M175" s="91" t="s">
        <v>165</v>
      </c>
      <c r="N175" s="91" t="s">
        <v>165</v>
      </c>
      <c r="O175" s="91" t="e">
        <f t="shared" si="10"/>
        <v>#VALUE!</v>
      </c>
      <c r="Q175" s="34" t="e">
        <f t="shared" si="11"/>
        <v>#VALUE!</v>
      </c>
      <c r="R175" s="92"/>
      <c r="S175" s="36"/>
      <c r="T175" s="37"/>
      <c r="U175" s="36"/>
      <c r="V175" s="36"/>
      <c r="W175" s="36"/>
      <c r="AA175" s="37">
        <v>66</v>
      </c>
      <c r="AB175" s="37">
        <v>0.65</v>
      </c>
      <c r="AC175" s="66">
        <v>1.45828459513585E-24</v>
      </c>
      <c r="AD175" s="66">
        <v>0.999999999999998</v>
      </c>
      <c r="AE175" s="37">
        <v>0.65</v>
      </c>
      <c r="AF175" s="37" t="e">
        <f>NORMDIST(AE175,#REF!,#REF!^0.5,FALSE)*#REF!</f>
        <v>#REF!</v>
      </c>
      <c r="AG175" s="37" t="e">
        <f>+NORMDIST(AE175,#REF!,#REF!^0.5,FALSE)*#REF!</f>
        <v>#REF!</v>
      </c>
    </row>
    <row r="176" spans="4:33" ht="7.5" customHeight="1">
      <c r="E176" s="15">
        <v>7</v>
      </c>
      <c r="F176" s="106"/>
      <c r="G176" s="90">
        <v>7</v>
      </c>
      <c r="H176" s="91" t="s">
        <v>165</v>
      </c>
      <c r="I176" s="91" t="s">
        <v>165</v>
      </c>
      <c r="J176" s="91" t="s">
        <v>165</v>
      </c>
      <c r="K176" s="91" t="s">
        <v>165</v>
      </c>
      <c r="L176" s="91" t="s">
        <v>165</v>
      </c>
      <c r="M176" s="91" t="s">
        <v>165</v>
      </c>
      <c r="N176" s="91" t="s">
        <v>165</v>
      </c>
      <c r="O176" s="91" t="e">
        <f t="shared" si="10"/>
        <v>#VALUE!</v>
      </c>
      <c r="Q176" s="34" t="e">
        <f t="shared" si="11"/>
        <v>#VALUE!</v>
      </c>
      <c r="R176" s="92"/>
      <c r="S176" s="36"/>
      <c r="T176" s="37"/>
      <c r="U176" s="36"/>
      <c r="V176" s="36"/>
      <c r="W176" s="36"/>
      <c r="AA176" s="37">
        <v>67</v>
      </c>
      <c r="AB176" s="37">
        <v>0.66</v>
      </c>
      <c r="AC176" s="66">
        <v>1.8373690058265301E-26</v>
      </c>
      <c r="AD176" s="66">
        <v>0.999999999999998</v>
      </c>
      <c r="AE176" s="37">
        <v>0.66</v>
      </c>
      <c r="AF176" s="37" t="e">
        <f>NORMDIST(AE176,#REF!,#REF!^0.5,FALSE)*#REF!</f>
        <v>#REF!</v>
      </c>
      <c r="AG176" s="37" t="e">
        <f>+NORMDIST(AE176,#REF!,#REF!^0.5,FALSE)*#REF!</f>
        <v>#REF!</v>
      </c>
    </row>
    <row r="177" spans="5:33" ht="7.5" customHeight="1">
      <c r="E177" s="15">
        <v>8</v>
      </c>
      <c r="F177" s="106"/>
      <c r="G177" s="90">
        <v>8</v>
      </c>
      <c r="H177" s="91" t="s">
        <v>165</v>
      </c>
      <c r="I177" s="91" t="s">
        <v>165</v>
      </c>
      <c r="J177" s="91" t="s">
        <v>165</v>
      </c>
      <c r="K177" s="91" t="s">
        <v>165</v>
      </c>
      <c r="L177" s="91" t="s">
        <v>165</v>
      </c>
      <c r="M177" s="91" t="s">
        <v>165</v>
      </c>
      <c r="N177" s="91" t="s">
        <v>165</v>
      </c>
      <c r="O177" s="91" t="e">
        <f t="shared" si="10"/>
        <v>#VALUE!</v>
      </c>
      <c r="Q177" s="34" t="e">
        <f t="shared" si="11"/>
        <v>#VALUE!</v>
      </c>
      <c r="R177" s="92"/>
      <c r="S177" s="36"/>
      <c r="T177" s="37"/>
      <c r="U177" s="36"/>
      <c r="V177" s="36"/>
      <c r="W177" s="36"/>
      <c r="AA177" s="37">
        <v>68</v>
      </c>
      <c r="AB177" s="37">
        <v>0.67</v>
      </c>
      <c r="AC177" s="66">
        <v>1.9478708697422199E-28</v>
      </c>
      <c r="AD177" s="66">
        <v>0.999999999999998</v>
      </c>
      <c r="AE177" s="37">
        <v>0.67</v>
      </c>
      <c r="AF177" s="37" t="e">
        <f>NORMDIST(AE177,#REF!,#REF!^0.5,FALSE)*#REF!</f>
        <v>#REF!</v>
      </c>
      <c r="AG177" s="37" t="e">
        <f>+NORMDIST(AE177,#REF!,#REF!^0.5,FALSE)*#REF!</f>
        <v>#REF!</v>
      </c>
    </row>
    <row r="178" spans="5:33" ht="7.5" customHeight="1">
      <c r="E178" s="15">
        <v>9</v>
      </c>
      <c r="F178" s="106"/>
      <c r="G178" s="90">
        <v>9</v>
      </c>
      <c r="H178" s="91" t="s">
        <v>165</v>
      </c>
      <c r="I178" s="91" t="s">
        <v>165</v>
      </c>
      <c r="J178" s="91" t="s">
        <v>165</v>
      </c>
      <c r="K178" s="91" t="s">
        <v>165</v>
      </c>
      <c r="L178" s="91" t="s">
        <v>165</v>
      </c>
      <c r="M178" s="91" t="s">
        <v>165</v>
      </c>
      <c r="N178" s="91" t="s">
        <v>165</v>
      </c>
      <c r="O178" s="91" t="e">
        <f t="shared" si="10"/>
        <v>#VALUE!</v>
      </c>
      <c r="Q178" s="34" t="e">
        <f t="shared" si="11"/>
        <v>#VALUE!</v>
      </c>
      <c r="R178" s="92"/>
      <c r="S178" s="36"/>
      <c r="T178" s="37"/>
      <c r="U178" s="36"/>
      <c r="V178" s="36"/>
      <c r="W178" s="36"/>
      <c r="AA178" s="37">
        <v>69</v>
      </c>
      <c r="AB178" s="37">
        <v>0.68</v>
      </c>
      <c r="AC178" s="66">
        <v>1.7374770457348099E-30</v>
      </c>
      <c r="AD178" s="66">
        <v>0.999999999999998</v>
      </c>
      <c r="AE178" s="37">
        <v>0.68</v>
      </c>
      <c r="AF178" s="37" t="e">
        <f>NORMDIST(AE178,#REF!,#REF!^0.5,FALSE)*#REF!</f>
        <v>#REF!</v>
      </c>
      <c r="AG178" s="37" t="e">
        <f>+NORMDIST(AE178,#REF!,#REF!^0.5,FALSE)*#REF!</f>
        <v>#REF!</v>
      </c>
    </row>
    <row r="179" spans="5:33" ht="7.5" customHeight="1">
      <c r="F179" s="106"/>
      <c r="G179" s="90">
        <v>10</v>
      </c>
      <c r="H179" s="91" t="s">
        <v>165</v>
      </c>
      <c r="I179" s="91" t="s">
        <v>165</v>
      </c>
      <c r="J179" s="91" t="s">
        <v>165</v>
      </c>
      <c r="K179" s="91" t="s">
        <v>165</v>
      </c>
      <c r="L179" s="91" t="s">
        <v>165</v>
      </c>
      <c r="M179" s="91" t="s">
        <v>165</v>
      </c>
      <c r="N179" s="91" t="s">
        <v>165</v>
      </c>
      <c r="O179" s="91" t="e">
        <f t="shared" si="10"/>
        <v>#VALUE!</v>
      </c>
      <c r="Q179" s="34" t="e">
        <f t="shared" si="11"/>
        <v>#VALUE!</v>
      </c>
      <c r="R179" s="92"/>
      <c r="S179" s="36"/>
      <c r="T179" s="37"/>
      <c r="U179" s="36"/>
      <c r="V179" s="36"/>
      <c r="W179" s="36"/>
      <c r="AA179" s="37">
        <v>70</v>
      </c>
      <c r="AB179" s="37">
        <v>0.69</v>
      </c>
      <c r="AC179" s="66">
        <v>1.30395104164478E-32</v>
      </c>
      <c r="AD179" s="66">
        <v>0.999999999999998</v>
      </c>
      <c r="AE179" s="37">
        <v>0.69</v>
      </c>
      <c r="AF179" s="37" t="e">
        <f>NORMDIST(AE179,#REF!,#REF!^0.5,FALSE)*#REF!</f>
        <v>#REF!</v>
      </c>
      <c r="AG179" s="37" t="e">
        <f>+NORMDIST(AE179,#REF!,#REF!^0.5,FALSE)*#REF!</f>
        <v>#REF!</v>
      </c>
    </row>
    <row r="180" spans="5:33" ht="7.5" customHeight="1">
      <c r="F180" s="106"/>
      <c r="G180" s="90">
        <v>11</v>
      </c>
      <c r="H180" s="91" t="s">
        <v>165</v>
      </c>
      <c r="I180" s="91" t="s">
        <v>165</v>
      </c>
      <c r="J180" s="91" t="s">
        <v>165</v>
      </c>
      <c r="K180" s="91" t="s">
        <v>165</v>
      </c>
      <c r="L180" s="91" t="s">
        <v>165</v>
      </c>
      <c r="M180" s="91" t="s">
        <v>165</v>
      </c>
      <c r="N180" s="91" t="s">
        <v>165</v>
      </c>
      <c r="O180" s="91" t="e">
        <f t="shared" si="10"/>
        <v>#VALUE!</v>
      </c>
      <c r="Q180" s="34" t="e">
        <f t="shared" si="11"/>
        <v>#VALUE!</v>
      </c>
      <c r="R180" s="92"/>
      <c r="S180" s="36"/>
      <c r="T180" s="37"/>
      <c r="U180" s="36"/>
      <c r="V180" s="36"/>
      <c r="W180" s="36"/>
      <c r="AA180" s="37">
        <v>71</v>
      </c>
      <c r="AB180" s="37">
        <v>0.7</v>
      </c>
      <c r="AC180" s="66">
        <v>8.2333609705353401E-35</v>
      </c>
      <c r="AD180" s="66">
        <v>0.999999999999998</v>
      </c>
      <c r="AE180" s="37">
        <v>0.7</v>
      </c>
      <c r="AF180" s="37" t="e">
        <f>NORMDIST(AE180,#REF!,#REF!^0.5,FALSE)*#REF!</f>
        <v>#REF!</v>
      </c>
      <c r="AG180" s="37" t="e">
        <f>+NORMDIST(AE180,#REF!,#REF!^0.5,FALSE)*#REF!</f>
        <v>#REF!</v>
      </c>
    </row>
    <row r="181" spans="5:33" ht="7.5" customHeight="1">
      <c r="F181" s="106"/>
      <c r="G181" s="90">
        <v>12</v>
      </c>
      <c r="H181" s="91" t="s">
        <v>165</v>
      </c>
      <c r="I181" s="91" t="s">
        <v>165</v>
      </c>
      <c r="J181" s="91" t="s">
        <v>165</v>
      </c>
      <c r="K181" s="91" t="s">
        <v>165</v>
      </c>
      <c r="L181" s="91" t="s">
        <v>165</v>
      </c>
      <c r="M181" s="91" t="s">
        <v>165</v>
      </c>
      <c r="N181" s="91" t="s">
        <v>165</v>
      </c>
      <c r="O181" s="91" t="e">
        <f t="shared" si="10"/>
        <v>#VALUE!</v>
      </c>
      <c r="Q181" s="34" t="e">
        <f t="shared" si="11"/>
        <v>#VALUE!</v>
      </c>
      <c r="R181" s="92"/>
      <c r="S181" s="36"/>
      <c r="T181" s="37"/>
      <c r="U181" s="36"/>
      <c r="V181" s="36"/>
      <c r="W181" s="36"/>
      <c r="AA181" s="37">
        <v>72</v>
      </c>
      <c r="AB181" s="37">
        <v>0.71</v>
      </c>
      <c r="AC181" s="66">
        <v>4.37379925949659E-37</v>
      </c>
      <c r="AD181" s="66">
        <v>0.999999999999998</v>
      </c>
      <c r="AE181" s="37">
        <v>0.71</v>
      </c>
      <c r="AF181" s="37" t="e">
        <f>NORMDIST(AE181,#REF!,#REF!^0.5,FALSE)*#REF!</f>
        <v>#REF!</v>
      </c>
      <c r="AG181" s="37" t="e">
        <f>+NORMDIST(AE181,#REF!,#REF!^0.5,FALSE)*#REF!</f>
        <v>#REF!</v>
      </c>
    </row>
    <row r="182" spans="5:33" ht="7.5" customHeight="1">
      <c r="F182" s="106">
        <v>2020</v>
      </c>
      <c r="G182" s="90">
        <v>1</v>
      </c>
      <c r="H182" s="91" t="s">
        <v>165</v>
      </c>
      <c r="I182" s="91" t="s">
        <v>165</v>
      </c>
      <c r="J182" s="91" t="s">
        <v>165</v>
      </c>
      <c r="K182" s="91" t="s">
        <v>165</v>
      </c>
      <c r="L182" s="91" t="s">
        <v>165</v>
      </c>
      <c r="M182" s="91" t="s">
        <v>165</v>
      </c>
      <c r="N182" s="91" t="s">
        <v>165</v>
      </c>
      <c r="O182" s="91" t="e">
        <f t="shared" si="10"/>
        <v>#VALUE!</v>
      </c>
      <c r="Q182" s="34" t="e">
        <f t="shared" si="11"/>
        <v>#VALUE!</v>
      </c>
      <c r="R182" s="92"/>
      <c r="S182" s="36"/>
      <c r="T182" s="37"/>
      <c r="U182" s="36"/>
      <c r="V182" s="36"/>
      <c r="W182" s="36"/>
      <c r="AA182" s="37">
        <v>73</v>
      </c>
      <c r="AB182" s="37">
        <v>0.72</v>
      </c>
      <c r="AC182" s="66">
        <v>1.9547894086974401E-39</v>
      </c>
      <c r="AD182" s="66">
        <v>0.999999999999998</v>
      </c>
      <c r="AE182" s="37">
        <v>0.72</v>
      </c>
      <c r="AF182" s="37" t="e">
        <f>NORMDIST(AE182,#REF!,#REF!^0.5,FALSE)*#REF!</f>
        <v>#REF!</v>
      </c>
      <c r="AG182" s="37" t="e">
        <f>+NORMDIST(AE182,#REF!,#REF!^0.5,FALSE)*#REF!</f>
        <v>#REF!</v>
      </c>
    </row>
    <row r="183" spans="5:33" ht="7.5" customHeight="1">
      <c r="F183" s="106"/>
      <c r="G183" s="90">
        <v>2</v>
      </c>
      <c r="H183" s="91" t="s">
        <v>165</v>
      </c>
      <c r="I183" s="91" t="s">
        <v>165</v>
      </c>
      <c r="J183" s="91" t="s">
        <v>165</v>
      </c>
      <c r="K183" s="91" t="s">
        <v>165</v>
      </c>
      <c r="L183" s="91" t="s">
        <v>165</v>
      </c>
      <c r="M183" s="91" t="s">
        <v>165</v>
      </c>
      <c r="N183" s="91" t="s">
        <v>165</v>
      </c>
      <c r="O183" s="91" t="e">
        <f t="shared" si="10"/>
        <v>#VALUE!</v>
      </c>
      <c r="Q183" s="34" t="e">
        <f t="shared" si="11"/>
        <v>#VALUE!</v>
      </c>
      <c r="R183" s="92"/>
      <c r="S183" s="36"/>
      <c r="T183" s="37"/>
      <c r="U183" s="36"/>
      <c r="V183" s="36"/>
      <c r="W183" s="36"/>
      <c r="AA183" s="37">
        <v>74</v>
      </c>
      <c r="AB183" s="37">
        <v>0.73</v>
      </c>
      <c r="AC183" s="66">
        <v>7.3501357282536897E-42</v>
      </c>
      <c r="AD183" s="66">
        <v>0.999999999999998</v>
      </c>
      <c r="AE183" s="37">
        <v>0.73</v>
      </c>
      <c r="AF183" s="37" t="e">
        <f>NORMDIST(AE183,#REF!,#REF!^0.5,FALSE)*#REF!</f>
        <v>#REF!</v>
      </c>
      <c r="AG183" s="37" t="e">
        <f>+NORMDIST(AE183,#REF!,#REF!^0.5,FALSE)*#REF!</f>
        <v>#REF!</v>
      </c>
    </row>
    <row r="184" spans="5:33" ht="7.5" customHeight="1">
      <c r="F184" s="106"/>
      <c r="G184" s="90">
        <v>3</v>
      </c>
      <c r="H184" s="91" t="s">
        <v>165</v>
      </c>
      <c r="I184" s="91" t="s">
        <v>165</v>
      </c>
      <c r="J184" s="91" t="s">
        <v>165</v>
      </c>
      <c r="K184" s="91" t="s">
        <v>165</v>
      </c>
      <c r="L184" s="91" t="s">
        <v>165</v>
      </c>
      <c r="M184" s="91" t="s">
        <v>165</v>
      </c>
      <c r="N184" s="91" t="s">
        <v>165</v>
      </c>
      <c r="O184" s="91" t="e">
        <f t="shared" si="10"/>
        <v>#VALUE!</v>
      </c>
      <c r="Q184" s="34" t="e">
        <f t="shared" si="11"/>
        <v>#VALUE!</v>
      </c>
      <c r="R184" s="92"/>
      <c r="S184" s="36"/>
      <c r="T184" s="37"/>
      <c r="U184" s="36"/>
      <c r="V184" s="36"/>
      <c r="W184" s="36"/>
      <c r="AA184" s="37">
        <v>75</v>
      </c>
      <c r="AB184" s="37">
        <v>0.74</v>
      </c>
      <c r="AC184" s="66">
        <v>2.3250953682582001E-44</v>
      </c>
      <c r="AD184" s="66">
        <v>0.999999999999998</v>
      </c>
      <c r="AE184" s="37">
        <v>0.74</v>
      </c>
      <c r="AF184" s="37" t="e">
        <f>NORMDIST(AE184,#REF!,#REF!^0.5,FALSE)*#REF!</f>
        <v>#REF!</v>
      </c>
      <c r="AG184" s="37" t="e">
        <f>+NORMDIST(AE184,#REF!,#REF!^0.5,FALSE)*#REF!</f>
        <v>#REF!</v>
      </c>
    </row>
    <row r="185" spans="5:33" ht="7.5" customHeight="1">
      <c r="F185" s="106"/>
      <c r="G185" s="90">
        <v>4</v>
      </c>
      <c r="H185" s="91" t="s">
        <v>165</v>
      </c>
      <c r="I185" s="91" t="s">
        <v>165</v>
      </c>
      <c r="J185" s="91" t="s">
        <v>165</v>
      </c>
      <c r="K185" s="91" t="s">
        <v>165</v>
      </c>
      <c r="L185" s="91" t="s">
        <v>165</v>
      </c>
      <c r="M185" s="91" t="s">
        <v>165</v>
      </c>
      <c r="N185" s="91" t="s">
        <v>165</v>
      </c>
      <c r="O185" s="91" t="e">
        <f t="shared" si="10"/>
        <v>#VALUE!</v>
      </c>
      <c r="Q185" s="34" t="e">
        <f t="shared" si="11"/>
        <v>#VALUE!</v>
      </c>
      <c r="R185" s="92"/>
      <c r="S185" s="36"/>
      <c r="T185" s="37"/>
      <c r="U185" s="36"/>
      <c r="V185" s="36"/>
      <c r="W185" s="36"/>
      <c r="AA185" s="37">
        <v>76</v>
      </c>
      <c r="AB185" s="37">
        <v>0.75</v>
      </c>
      <c r="AC185" s="66">
        <v>6.1877503245291704E-47</v>
      </c>
      <c r="AD185" s="66">
        <v>0.999999999999998</v>
      </c>
      <c r="AE185" s="37">
        <v>0.75</v>
      </c>
      <c r="AF185" s="37" t="e">
        <f>NORMDIST(AE185,#REF!,#REF!^0.5,FALSE)*#REF!</f>
        <v>#REF!</v>
      </c>
      <c r="AG185" s="37" t="e">
        <f>+NORMDIST(AE185,#REF!,#REF!^0.5,FALSE)*#REF!</f>
        <v>#REF!</v>
      </c>
    </row>
    <row r="186" spans="5:33" ht="7.5" customHeight="1">
      <c r="F186" s="106"/>
      <c r="G186" s="90">
        <v>5</v>
      </c>
      <c r="H186" s="91" t="s">
        <v>165</v>
      </c>
      <c r="I186" s="91" t="s">
        <v>165</v>
      </c>
      <c r="J186" s="91" t="s">
        <v>165</v>
      </c>
      <c r="K186" s="91" t="s">
        <v>165</v>
      </c>
      <c r="L186" s="91" t="s">
        <v>165</v>
      </c>
      <c r="M186" s="91" t="s">
        <v>165</v>
      </c>
      <c r="N186" s="91" t="s">
        <v>165</v>
      </c>
      <c r="O186" s="91" t="e">
        <f t="shared" si="10"/>
        <v>#VALUE!</v>
      </c>
      <c r="Q186" s="34" t="e">
        <f t="shared" si="11"/>
        <v>#VALUE!</v>
      </c>
      <c r="R186" s="17"/>
      <c r="S186" s="94"/>
      <c r="U186" s="94"/>
      <c r="V186" s="94"/>
      <c r="W186" s="94"/>
      <c r="AA186" s="37">
        <v>77</v>
      </c>
      <c r="AB186" s="37">
        <v>0.76</v>
      </c>
      <c r="AC186" s="66">
        <v>1.38537899938385E-49</v>
      </c>
      <c r="AD186" s="66">
        <v>0.999999999999998</v>
      </c>
      <c r="AE186" s="37">
        <v>0.76</v>
      </c>
      <c r="AF186" s="37" t="e">
        <f>NORMDIST(AE186,#REF!,#REF!^0.5,FALSE)*#REF!</f>
        <v>#REF!</v>
      </c>
      <c r="AG186" s="37" t="e">
        <f>+NORMDIST(AE186,#REF!,#REF!^0.5,FALSE)*#REF!</f>
        <v>#REF!</v>
      </c>
    </row>
    <row r="187" spans="5:33" ht="7.5" customHeight="1">
      <c r="F187" s="106"/>
      <c r="G187" s="90">
        <v>6</v>
      </c>
      <c r="H187" s="91" t="s">
        <v>165</v>
      </c>
      <c r="I187" s="91" t="s">
        <v>165</v>
      </c>
      <c r="J187" s="91" t="s">
        <v>165</v>
      </c>
      <c r="K187" s="91" t="s">
        <v>165</v>
      </c>
      <c r="L187" s="91" t="s">
        <v>165</v>
      </c>
      <c r="M187" s="91" t="s">
        <v>165</v>
      </c>
      <c r="N187" s="91" t="s">
        <v>165</v>
      </c>
      <c r="O187" s="91" t="e">
        <f t="shared" si="10"/>
        <v>#VALUE!</v>
      </c>
      <c r="Q187" s="34" t="e">
        <f t="shared" si="11"/>
        <v>#VALUE!</v>
      </c>
      <c r="R187" s="17"/>
      <c r="S187" s="94"/>
      <c r="U187" s="94"/>
      <c r="V187" s="94"/>
      <c r="W187" s="94"/>
      <c r="AA187" s="37">
        <v>78</v>
      </c>
      <c r="AB187" s="37">
        <v>0.77</v>
      </c>
      <c r="AC187" s="66">
        <v>2.6094318392848798E-52</v>
      </c>
      <c r="AD187" s="66">
        <v>0.999999999999998</v>
      </c>
      <c r="AE187" s="37">
        <v>0.77</v>
      </c>
      <c r="AF187" s="37" t="e">
        <f>NORMDIST(AE187,#REF!,#REF!^0.5,FALSE)*#REF!</f>
        <v>#REF!</v>
      </c>
      <c r="AG187" s="37" t="e">
        <f>+NORMDIST(AE187,#REF!,#REF!^0.5,FALSE)*#REF!</f>
        <v>#REF!</v>
      </c>
    </row>
    <row r="188" spans="5:33" ht="7.5" customHeight="1">
      <c r="F188" s="106"/>
      <c r="G188" s="90">
        <v>7</v>
      </c>
      <c r="H188" s="91" t="s">
        <v>165</v>
      </c>
      <c r="I188" s="91" t="s">
        <v>165</v>
      </c>
      <c r="J188" s="91" t="s">
        <v>165</v>
      </c>
      <c r="K188" s="91" t="s">
        <v>165</v>
      </c>
      <c r="L188" s="91" t="s">
        <v>165</v>
      </c>
      <c r="M188" s="91" t="s">
        <v>165</v>
      </c>
      <c r="N188" s="91" t="s">
        <v>165</v>
      </c>
      <c r="O188" s="91" t="e">
        <f t="shared" si="10"/>
        <v>#VALUE!</v>
      </c>
      <c r="Q188" s="34" t="e">
        <f t="shared" si="11"/>
        <v>#VALUE!</v>
      </c>
      <c r="R188" s="17"/>
      <c r="S188" s="94"/>
      <c r="U188" s="94"/>
      <c r="V188" s="94"/>
      <c r="W188" s="94"/>
      <c r="AA188" s="37">
        <v>79</v>
      </c>
      <c r="AB188" s="37">
        <v>0.78</v>
      </c>
      <c r="AC188" s="66">
        <v>4.1348809361308601E-55</v>
      </c>
      <c r="AD188" s="66">
        <v>0.999999999999998</v>
      </c>
      <c r="AE188" s="37">
        <v>0.78</v>
      </c>
      <c r="AF188" s="37" t="e">
        <f>NORMDIST(AE188,#REF!,#REF!^0.5,FALSE)*#REF!</f>
        <v>#REF!</v>
      </c>
      <c r="AG188" s="37" t="e">
        <f>+NORMDIST(AE188,#REF!,#REF!^0.5,FALSE)*#REF!</f>
        <v>#REF!</v>
      </c>
    </row>
    <row r="189" spans="5:33" ht="7.5" customHeight="1">
      <c r="F189" s="106"/>
      <c r="G189" s="90">
        <v>8</v>
      </c>
      <c r="H189" s="91" t="s">
        <v>165</v>
      </c>
      <c r="I189" s="91" t="s">
        <v>165</v>
      </c>
      <c r="J189" s="91" t="s">
        <v>165</v>
      </c>
      <c r="K189" s="91" t="s">
        <v>165</v>
      </c>
      <c r="L189" s="91" t="s">
        <v>165</v>
      </c>
      <c r="M189" s="91" t="s">
        <v>165</v>
      </c>
      <c r="N189" s="91" t="s">
        <v>165</v>
      </c>
      <c r="O189" s="91" t="e">
        <f t="shared" si="10"/>
        <v>#VALUE!</v>
      </c>
      <c r="Q189" s="34" t="e">
        <f t="shared" si="11"/>
        <v>#VALUE!</v>
      </c>
      <c r="R189" s="17"/>
      <c r="S189" s="94"/>
      <c r="U189" s="94"/>
      <c r="V189" s="94"/>
      <c r="W189" s="94"/>
      <c r="AA189" s="37">
        <v>80</v>
      </c>
      <c r="AB189" s="37">
        <v>0.79</v>
      </c>
      <c r="AC189" s="66">
        <v>5.5121148079526303E-58</v>
      </c>
      <c r="AD189" s="66">
        <v>0.999999999999998</v>
      </c>
      <c r="AE189" s="37">
        <v>0.79</v>
      </c>
      <c r="AF189" s="37" t="e">
        <f>NORMDIST(AE189,#REF!,#REF!^0.5,FALSE)*#REF!</f>
        <v>#REF!</v>
      </c>
      <c r="AG189" s="37" t="e">
        <f>+NORMDIST(AE189,#REF!,#REF!^0.5,FALSE)*#REF!</f>
        <v>#REF!</v>
      </c>
    </row>
    <row r="190" spans="5:33" ht="7.5" customHeight="1">
      <c r="F190" s="106"/>
      <c r="G190" s="90">
        <v>9</v>
      </c>
      <c r="H190" s="91" t="s">
        <v>165</v>
      </c>
      <c r="I190" s="91" t="s">
        <v>165</v>
      </c>
      <c r="J190" s="91" t="s">
        <v>165</v>
      </c>
      <c r="K190" s="91" t="s">
        <v>165</v>
      </c>
      <c r="L190" s="91" t="s">
        <v>165</v>
      </c>
      <c r="M190" s="91" t="s">
        <v>165</v>
      </c>
      <c r="N190" s="91" t="s">
        <v>165</v>
      </c>
      <c r="O190" s="91" t="e">
        <f t="shared" si="10"/>
        <v>#VALUE!</v>
      </c>
      <c r="Q190" s="34" t="e">
        <f t="shared" si="11"/>
        <v>#VALUE!</v>
      </c>
      <c r="R190" s="17"/>
      <c r="S190" s="94"/>
      <c r="U190" s="94"/>
      <c r="V190" s="94"/>
      <c r="W190" s="94"/>
      <c r="AA190" s="37">
        <v>81</v>
      </c>
      <c r="AB190" s="37">
        <v>0.8</v>
      </c>
      <c r="AC190" s="66">
        <v>6.1817363190204099E-61</v>
      </c>
      <c r="AD190" s="66">
        <v>0.999999999999998</v>
      </c>
      <c r="AE190" s="37">
        <v>0.8</v>
      </c>
      <c r="AF190" s="37" t="e">
        <f>NORMDIST(AE190,#REF!,#REF!^0.5,FALSE)*#REF!</f>
        <v>#REF!</v>
      </c>
      <c r="AG190" s="37" t="e">
        <f>+NORMDIST(AE190,#REF!,#REF!^0.5,FALSE)*#REF!</f>
        <v>#REF!</v>
      </c>
    </row>
    <row r="191" spans="5:33" ht="7.5" customHeight="1">
      <c r="F191" s="106"/>
      <c r="G191" s="90">
        <v>10</v>
      </c>
      <c r="H191" s="91" t="s">
        <v>165</v>
      </c>
      <c r="I191" s="91" t="s">
        <v>165</v>
      </c>
      <c r="J191" s="91" t="s">
        <v>165</v>
      </c>
      <c r="K191" s="91" t="s">
        <v>165</v>
      </c>
      <c r="L191" s="91" t="s">
        <v>165</v>
      </c>
      <c r="M191" s="91" t="s">
        <v>165</v>
      </c>
      <c r="N191" s="91" t="s">
        <v>165</v>
      </c>
      <c r="O191" s="91" t="e">
        <f t="shared" si="10"/>
        <v>#VALUE!</v>
      </c>
      <c r="Q191" s="34" t="e">
        <f t="shared" si="11"/>
        <v>#VALUE!</v>
      </c>
      <c r="R191" s="17"/>
      <c r="S191" s="94"/>
      <c r="U191" s="94"/>
      <c r="V191" s="94"/>
      <c r="W191" s="94"/>
      <c r="AA191" s="37">
        <v>82</v>
      </c>
      <c r="AB191" s="37">
        <v>0.81</v>
      </c>
      <c r="AC191" s="66">
        <v>5.8322842609732101E-64</v>
      </c>
      <c r="AD191" s="66">
        <v>0.999999999999998</v>
      </c>
      <c r="AE191" s="37">
        <v>0.81</v>
      </c>
      <c r="AF191" s="37" t="e">
        <f>NORMDIST(AE191,#REF!,#REF!^0.5,FALSE)*#REF!</f>
        <v>#REF!</v>
      </c>
      <c r="AG191" s="37" t="e">
        <f>+NORMDIST(AE191,#REF!,#REF!^0.5,FALSE)*#REF!</f>
        <v>#REF!</v>
      </c>
    </row>
    <row r="192" spans="5:33" ht="7.5" customHeight="1">
      <c r="F192" s="106"/>
      <c r="G192" s="90">
        <v>11</v>
      </c>
      <c r="H192" s="91" t="s">
        <v>165</v>
      </c>
      <c r="I192" s="91" t="s">
        <v>165</v>
      </c>
      <c r="J192" s="91" t="s">
        <v>165</v>
      </c>
      <c r="K192" s="91" t="s">
        <v>165</v>
      </c>
      <c r="L192" s="91" t="s">
        <v>165</v>
      </c>
      <c r="M192" s="91" t="s">
        <v>165</v>
      </c>
      <c r="N192" s="91" t="s">
        <v>165</v>
      </c>
      <c r="O192" s="91" t="e">
        <f t="shared" si="10"/>
        <v>#VALUE!</v>
      </c>
      <c r="Q192" s="34" t="e">
        <f t="shared" si="11"/>
        <v>#VALUE!</v>
      </c>
      <c r="R192" s="17"/>
      <c r="S192" s="94"/>
      <c r="U192" s="94"/>
      <c r="V192" s="94"/>
      <c r="W192" s="94"/>
      <c r="AA192" s="37">
        <v>83</v>
      </c>
      <c r="AB192" s="37">
        <v>0.82</v>
      </c>
      <c r="AC192" s="66">
        <v>4.6291586930374498E-67</v>
      </c>
      <c r="AD192" s="66">
        <v>0.999999999999998</v>
      </c>
      <c r="AE192" s="37">
        <v>0.82</v>
      </c>
      <c r="AF192" s="37" t="e">
        <f>NORMDIST(AE192,#REF!,#REF!^0.5,FALSE)*#REF!</f>
        <v>#REF!</v>
      </c>
      <c r="AG192" s="37" t="e">
        <f>+NORMDIST(AE192,#REF!,#REF!^0.5,FALSE)*#REF!</f>
        <v>#REF!</v>
      </c>
    </row>
    <row r="193" spans="4:33" ht="7.5" customHeight="1">
      <c r="F193" s="106"/>
      <c r="G193" s="90">
        <v>12</v>
      </c>
      <c r="H193" s="91" t="s">
        <v>165</v>
      </c>
      <c r="I193" s="91" t="s">
        <v>165</v>
      </c>
      <c r="J193" s="91" t="s">
        <v>165</v>
      </c>
      <c r="K193" s="91" t="s">
        <v>165</v>
      </c>
      <c r="L193" s="91" t="s">
        <v>165</v>
      </c>
      <c r="M193" s="91" t="s">
        <v>165</v>
      </c>
      <c r="N193" s="91" t="s">
        <v>165</v>
      </c>
      <c r="O193" s="91" t="e">
        <f t="shared" si="10"/>
        <v>#VALUE!</v>
      </c>
      <c r="Q193" s="34" t="e">
        <f t="shared" si="11"/>
        <v>#VALUE!</v>
      </c>
      <c r="R193" s="17"/>
      <c r="S193" s="94"/>
      <c r="U193" s="94"/>
      <c r="V193" s="94"/>
      <c r="W193" s="94"/>
      <c r="AA193" s="37">
        <v>84</v>
      </c>
      <c r="AB193" s="37">
        <v>0.83</v>
      </c>
      <c r="AC193" s="66">
        <v>3.0910069408742499E-70</v>
      </c>
      <c r="AD193" s="66">
        <v>0.999999999999998</v>
      </c>
      <c r="AE193" s="37">
        <v>0.83</v>
      </c>
      <c r="AF193" s="37" t="e">
        <f>NORMDIST(AE193,#REF!,#REF!^0.5,FALSE)*#REF!</f>
        <v>#REF!</v>
      </c>
      <c r="AG193" s="37" t="e">
        <f>+NORMDIST(AE193,#REF!,#REF!^0.5,FALSE)*#REF!</f>
        <v>#REF!</v>
      </c>
    </row>
    <row r="194" spans="4:33" ht="7.5" customHeight="1">
      <c r="H194" s="91" t="s">
        <v>165</v>
      </c>
      <c r="I194" s="91" t="s">
        <v>165</v>
      </c>
      <c r="J194" s="91" t="s">
        <v>165</v>
      </c>
      <c r="K194" s="91" t="s">
        <v>165</v>
      </c>
      <c r="L194" s="91" t="s">
        <v>165</v>
      </c>
      <c r="M194" s="91" t="s">
        <v>165</v>
      </c>
      <c r="N194" s="91" t="s">
        <v>165</v>
      </c>
      <c r="O194" s="91" t="e">
        <f t="shared" si="10"/>
        <v>#VALUE!</v>
      </c>
      <c r="AA194" s="37">
        <v>85</v>
      </c>
      <c r="AB194" s="37">
        <v>0.84</v>
      </c>
      <c r="AC194" s="66">
        <v>1.7363284620335599E-73</v>
      </c>
      <c r="AD194" s="66">
        <v>0.999999999999998</v>
      </c>
      <c r="AE194" s="37">
        <v>0.84</v>
      </c>
      <c r="AF194" s="37" t="e">
        <f>NORMDIST(AE194,#REF!,#REF!^0.5,FALSE)*#REF!</f>
        <v>#REF!</v>
      </c>
      <c r="AG194" s="37" t="e">
        <f>+NORMDIST(AE194,#REF!,#REF!^0.5,FALSE)*#REF!</f>
        <v>#REF!</v>
      </c>
    </row>
    <row r="195" spans="4:33">
      <c r="AA195" s="37">
        <v>86</v>
      </c>
      <c r="AB195" s="37">
        <v>0.85</v>
      </c>
      <c r="AC195" s="66">
        <v>8.20535449959679E-77</v>
      </c>
      <c r="AD195" s="66">
        <v>0.999999999999998</v>
      </c>
      <c r="AE195" s="37">
        <v>0.85</v>
      </c>
      <c r="AF195" s="37" t="e">
        <f>NORMDIST(AE195,#REF!,#REF!^0.5,FALSE)*#REF!</f>
        <v>#REF!</v>
      </c>
      <c r="AG195" s="37" t="e">
        <f>+NORMDIST(AE195,#REF!,#REF!^0.5,FALSE)*#REF!</f>
        <v>#REF!</v>
      </c>
    </row>
    <row r="196" spans="4:33">
      <c r="AA196" s="37">
        <v>87</v>
      </c>
      <c r="AB196" s="37">
        <v>0.86</v>
      </c>
      <c r="AC196" s="66">
        <v>3.2620906270536601E-80</v>
      </c>
      <c r="AD196" s="66">
        <v>0.999999999999998</v>
      </c>
      <c r="AE196" s="37">
        <v>0.86</v>
      </c>
      <c r="AF196" s="37" t="e">
        <f>NORMDIST(AE196,#REF!,#REF!^0.5,FALSE)*#REF!</f>
        <v>#REF!</v>
      </c>
      <c r="AG196" s="37" t="e">
        <f>+NORMDIST(AE196,#REF!,#REF!^0.5,FALSE)*#REF!</f>
        <v>#REF!</v>
      </c>
    </row>
    <row r="197" spans="4:33">
      <c r="AA197" s="37">
        <v>88</v>
      </c>
      <c r="AB197" s="37">
        <v>0.87</v>
      </c>
      <c r="AC197" s="66">
        <v>1.09100720686461E-83</v>
      </c>
      <c r="AD197" s="66">
        <v>0.999999999999998</v>
      </c>
      <c r="AE197" s="37">
        <v>0.87</v>
      </c>
      <c r="AF197" s="37" t="e">
        <f>NORMDIST(AE197,#REF!,#REF!^0.5,FALSE)*#REF!</f>
        <v>#REF!</v>
      </c>
      <c r="AG197" s="37" t="e">
        <f>+NORMDIST(AE197,#REF!,#REF!^0.5,FALSE)*#REF!</f>
        <v>#REF!</v>
      </c>
    </row>
    <row r="198" spans="4:33">
      <c r="AA198" s="37">
        <v>89</v>
      </c>
      <c r="AB198" s="37">
        <v>0.88</v>
      </c>
      <c r="AC198" s="66">
        <v>3.0696715401398002E-87</v>
      </c>
      <c r="AD198" s="66">
        <v>0.999999999999998</v>
      </c>
      <c r="AE198" s="37">
        <v>0.88</v>
      </c>
      <c r="AF198" s="37" t="e">
        <f>NORMDIST(AE198,#REF!,#REF!^0.5,FALSE)*#REF!</f>
        <v>#REF!</v>
      </c>
      <c r="AG198" s="37" t="e">
        <f>+NORMDIST(AE198,#REF!,#REF!^0.5,FALSE)*#REF!</f>
        <v>#REF!</v>
      </c>
    </row>
    <row r="199" spans="4:33">
      <c r="AA199" s="37">
        <v>90</v>
      </c>
      <c r="AB199" s="37">
        <v>0.89</v>
      </c>
      <c r="AC199" s="66">
        <v>7.2658879929517905E-91</v>
      </c>
      <c r="AD199" s="66">
        <v>0.999999999999998</v>
      </c>
      <c r="AE199" s="37">
        <v>0.89</v>
      </c>
      <c r="AF199" s="37" t="e">
        <f>NORMDIST(AE199,#REF!,#REF!^0.5,FALSE)*#REF!</f>
        <v>#REF!</v>
      </c>
      <c r="AG199" s="37" t="e">
        <f>+NORMDIST(AE199,#REF!,#REF!^0.5,FALSE)*#REF!</f>
        <v>#REF!</v>
      </c>
    </row>
    <row r="200" spans="4:33">
      <c r="AA200" s="37">
        <v>91</v>
      </c>
      <c r="AB200" s="37">
        <v>0.9</v>
      </c>
      <c r="AC200" s="66">
        <v>1.4468311119197701E-94</v>
      </c>
      <c r="AD200" s="66">
        <v>0.999999999999998</v>
      </c>
      <c r="AE200" s="37">
        <v>0.9</v>
      </c>
      <c r="AF200" s="37" t="e">
        <f>NORMDIST(AE200,#REF!,#REF!^0.5,FALSE)*#REF!</f>
        <v>#REF!</v>
      </c>
      <c r="AG200" s="37" t="e">
        <f>+NORMDIST(AE200,#REF!,#REF!^0.5,FALSE)*#REF!</f>
        <v>#REF!</v>
      </c>
    </row>
    <row r="201" spans="4:33">
      <c r="AA201" s="37">
        <v>92</v>
      </c>
      <c r="AB201" s="37">
        <v>0.91</v>
      </c>
      <c r="AC201" s="66">
        <v>2.4237019042883601E-98</v>
      </c>
      <c r="AD201" s="66">
        <v>0.999999999999998</v>
      </c>
      <c r="AE201" s="37">
        <v>0.91</v>
      </c>
      <c r="AF201" s="37" t="e">
        <f>NORMDIST(AE201,#REF!,#REF!^0.5,FALSE)*#REF!</f>
        <v>#REF!</v>
      </c>
      <c r="AG201" s="37" t="e">
        <f>+NORMDIST(AE201,#REF!,#REF!^0.5,FALSE)*#REF!</f>
        <v>#REF!</v>
      </c>
    </row>
    <row r="202" spans="4:33">
      <c r="AA202" s="37">
        <v>93</v>
      </c>
      <c r="AB202" s="37">
        <v>0.92</v>
      </c>
      <c r="AC202" s="66">
        <v>3.4156447322803402E-102</v>
      </c>
      <c r="AD202" s="66">
        <v>0.999999999999998</v>
      </c>
      <c r="AE202" s="37">
        <v>0.92</v>
      </c>
      <c r="AF202" s="37" t="e">
        <f>NORMDIST(AE202,#REF!,#REF!^0.5,FALSE)*#REF!</f>
        <v>#REF!</v>
      </c>
      <c r="AG202" s="37" t="e">
        <f>+NORMDIST(AE202,#REF!,#REF!^0.5,FALSE)*#REF!</f>
        <v>#REF!</v>
      </c>
    </row>
    <row r="203" spans="4:33" ht="15.75" thickBot="1">
      <c r="AA203" s="37">
        <v>94</v>
      </c>
      <c r="AB203" s="37">
        <v>0.93</v>
      </c>
      <c r="AC203" s="66">
        <v>4.04947033874386E-106</v>
      </c>
      <c r="AD203" s="66">
        <v>0.999999999999998</v>
      </c>
      <c r="AE203" s="37">
        <v>0.93</v>
      </c>
      <c r="AF203" s="37" t="e">
        <f>NORMDIST(AE203,#REF!,#REF!^0.5,FALSE)*#REF!</f>
        <v>#REF!</v>
      </c>
      <c r="AG203" s="37" t="e">
        <f>+NORMDIST(AE203,#REF!,#REF!^0.5,FALSE)*#REF!</f>
        <v>#REF!</v>
      </c>
    </row>
    <row r="204" spans="4:33">
      <c r="S204" s="95" t="s">
        <v>166</v>
      </c>
      <c r="T204" s="96">
        <f>+MIN(Q47:Q154)</f>
        <v>1.4705899153728889E-2</v>
      </c>
      <c r="AA204" s="37">
        <v>95</v>
      </c>
      <c r="AB204" s="37">
        <v>0.94</v>
      </c>
      <c r="AC204" s="66">
        <v>4.03883141978268E-110</v>
      </c>
      <c r="AD204" s="66">
        <v>0.999999999999998</v>
      </c>
      <c r="AE204" s="37">
        <v>0.94</v>
      </c>
      <c r="AF204" s="37" t="e">
        <f>NORMDIST(AE204,#REF!,#REF!^0.5,FALSE)*#REF!</f>
        <v>#REF!</v>
      </c>
      <c r="AG204" s="37" t="e">
        <f>+NORMDIST(AE204,#REF!,#REF!^0.5,FALSE)*#REF!</f>
        <v>#REF!</v>
      </c>
    </row>
    <row r="205" spans="4:33" ht="15.75" thickBot="1">
      <c r="S205" s="97" t="s">
        <v>167</v>
      </c>
      <c r="T205" s="98">
        <f>+MAX(Q47:Q154)</f>
        <v>0.21811547426611438</v>
      </c>
      <c r="AA205" s="37">
        <v>96</v>
      </c>
      <c r="AB205" s="37">
        <v>0.95</v>
      </c>
      <c r="AC205" s="66">
        <v>3.38879384807498E-114</v>
      </c>
      <c r="AD205" s="66">
        <v>0.999999999999998</v>
      </c>
      <c r="AE205" s="37">
        <v>0.95</v>
      </c>
      <c r="AF205" s="37" t="e">
        <f>NORMDIST(AE205,#REF!,#REF!^0.5,FALSE)*#REF!</f>
        <v>#REF!</v>
      </c>
      <c r="AG205" s="37" t="e">
        <f>+NORMDIST(AE205,#REF!,#REF!^0.5,FALSE)*#REF!</f>
        <v>#REF!</v>
      </c>
    </row>
    <row r="206" spans="4:33">
      <c r="AA206" s="37">
        <v>97</v>
      </c>
      <c r="AB206" s="37">
        <v>0.96</v>
      </c>
      <c r="AC206" s="66">
        <v>2.3920290499662598E-118</v>
      </c>
      <c r="AD206" s="66">
        <v>0.999999999999998</v>
      </c>
      <c r="AE206" s="37">
        <v>0.96</v>
      </c>
      <c r="AF206" s="37" t="e">
        <f>NORMDIST(AE206,#REF!,#REF!^0.5,FALSE)*#REF!</f>
        <v>#REF!</v>
      </c>
      <c r="AG206" s="37" t="e">
        <f>+NORMDIST(AE206,#REF!,#REF!^0.5,FALSE)*#REF!</f>
        <v>#REF!</v>
      </c>
    </row>
    <row r="207" spans="4:33">
      <c r="D207" s="15">
        <v>1</v>
      </c>
      <c r="AA207" s="37">
        <v>98</v>
      </c>
      <c r="AB207" s="37">
        <v>0.97</v>
      </c>
      <c r="AC207" s="66">
        <v>1.42042919185357E-122</v>
      </c>
      <c r="AD207" s="66">
        <v>0.999999999999998</v>
      </c>
      <c r="AE207" s="37">
        <v>0.97</v>
      </c>
      <c r="AF207" s="37" t="e">
        <f>NORMDIST(AE207,#REF!,#REF!^0.5,FALSE)*#REF!</f>
        <v>#REF!</v>
      </c>
      <c r="AG207" s="37" t="e">
        <f>+NORMDIST(AE207,#REF!,#REF!^0.5,FALSE)*#REF!</f>
        <v>#REF!</v>
      </c>
    </row>
    <row r="208" spans="4:33">
      <c r="AA208" s="37">
        <v>99</v>
      </c>
      <c r="AB208" s="37">
        <v>0.98</v>
      </c>
      <c r="AC208" s="66">
        <v>7.0958518449045002E-127</v>
      </c>
      <c r="AD208" s="66">
        <v>0.999999999999998</v>
      </c>
      <c r="AE208" s="37">
        <v>0.98</v>
      </c>
      <c r="AF208" s="37" t="e">
        <f>NORMDIST(AE208,#REF!,#REF!^0.5,FALSE)*#REF!</f>
        <v>#REF!</v>
      </c>
      <c r="AG208" s="37" t="e">
        <f>+NORMDIST(AE208,#REF!,#REF!^0.5,FALSE)*#REF!</f>
        <v>#REF!</v>
      </c>
    </row>
    <row r="209" spans="27:33">
      <c r="AA209" s="37">
        <v>100</v>
      </c>
      <c r="AB209" s="37">
        <v>0.99</v>
      </c>
      <c r="AC209" s="66">
        <v>2.9820936388707401E-131</v>
      </c>
      <c r="AD209" s="66">
        <v>0.999999999999998</v>
      </c>
      <c r="AE209" s="37">
        <v>0.99</v>
      </c>
      <c r="AF209" s="37" t="e">
        <f>NORMDIST(AE209,#REF!,#REF!^0.5,FALSE)*#REF!</f>
        <v>#REF!</v>
      </c>
      <c r="AG209" s="37" t="e">
        <f>+NORMDIST(AE209,#REF!,#REF!^0.5,FALSE)*#REF!</f>
        <v>#REF!</v>
      </c>
    </row>
    <row r="210" spans="27:33">
      <c r="AA210" s="37">
        <v>101</v>
      </c>
      <c r="AB210" s="37">
        <v>1</v>
      </c>
      <c r="AC210" s="66">
        <v>1.05431353314959E-135</v>
      </c>
      <c r="AD210" s="66">
        <v>0.999999999999998</v>
      </c>
      <c r="AE210" s="37">
        <v>1</v>
      </c>
      <c r="AF210" s="37" t="e">
        <f>NORMDIST(AE210,#REF!,#REF!^0.5,FALSE)*#REF!</f>
        <v>#REF!</v>
      </c>
      <c r="AG210" s="37" t="e">
        <f>+NORMDIST(AE210,#REF!,#REF!^0.5,FALSE)*#REF!</f>
        <v>#REF!</v>
      </c>
    </row>
  </sheetData>
  <mergeCells count="19">
    <mergeCell ref="F182:F193"/>
    <mergeCell ref="F122:F133"/>
    <mergeCell ref="F134:F145"/>
    <mergeCell ref="F146:F148"/>
    <mergeCell ref="F158:F169"/>
    <mergeCell ref="D164:D169"/>
    <mergeCell ref="D170:D172"/>
    <mergeCell ref="F170:F181"/>
    <mergeCell ref="F50:F61"/>
    <mergeCell ref="F62:F73"/>
    <mergeCell ref="F74:F85"/>
    <mergeCell ref="F86:F97"/>
    <mergeCell ref="F98:F109"/>
    <mergeCell ref="F110:F121"/>
    <mergeCell ref="A1:C1"/>
    <mergeCell ref="D1:S2"/>
    <mergeCell ref="AH13:AK13"/>
    <mergeCell ref="AH28:AK29"/>
    <mergeCell ref="F38:F49"/>
  </mergeCells>
  <conditionalFormatting sqref="Q38:Q193">
    <cfRule type="colorScale" priority="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I38:I194">
    <cfRule type="colorScale" priority="7">
      <colorScale>
        <cfvo type="min"/>
        <cfvo type="percentile" val="50"/>
        <cfvo type="max"/>
        <color rgb="FFB1CAEC"/>
        <color rgb="FF888BBD"/>
        <color rgb="FFA1150E"/>
      </colorScale>
    </cfRule>
  </conditionalFormatting>
  <conditionalFormatting sqref="J38:J194">
    <cfRule type="colorScale" priority="6">
      <colorScale>
        <cfvo type="min"/>
        <cfvo type="percentile" val="50"/>
        <cfvo type="max"/>
        <color rgb="FFB1CAEC"/>
        <color rgb="FF888BBD"/>
        <color rgb="FFA1150E"/>
      </colorScale>
    </cfRule>
  </conditionalFormatting>
  <conditionalFormatting sqref="K38:K194">
    <cfRule type="colorScale" priority="5">
      <colorScale>
        <cfvo type="min"/>
        <cfvo type="percentile" val="50"/>
        <cfvo type="max"/>
        <color rgb="FFB1CAEC"/>
        <color rgb="FF888BBD"/>
        <color rgb="FFA1150E"/>
      </colorScale>
    </cfRule>
  </conditionalFormatting>
  <conditionalFormatting sqref="L38:L194">
    <cfRule type="colorScale" priority="4">
      <colorScale>
        <cfvo type="min"/>
        <cfvo type="percentile" val="50"/>
        <cfvo type="max"/>
        <color rgb="FFB1CAEC"/>
        <color rgb="FF888BBD"/>
        <color rgb="FFA1150E"/>
      </colorScale>
    </cfRule>
  </conditionalFormatting>
  <conditionalFormatting sqref="M38:M194">
    <cfRule type="colorScale" priority="3">
      <colorScale>
        <cfvo type="min"/>
        <cfvo type="percentile" val="50"/>
        <cfvo type="max"/>
        <color rgb="FFB1CAEC"/>
        <color rgb="FF888BBD"/>
        <color rgb="FFA1150E"/>
      </colorScale>
    </cfRule>
  </conditionalFormatting>
  <conditionalFormatting sqref="O38:O194">
    <cfRule type="colorScale" priority="2">
      <colorScale>
        <cfvo type="min"/>
        <cfvo type="percentile" val="50"/>
        <cfvo type="max"/>
        <color rgb="FFB1CAEC"/>
        <color rgb="FF888BBD"/>
        <color rgb="FFA1150E"/>
      </colorScale>
    </cfRule>
  </conditionalFormatting>
  <conditionalFormatting sqref="H38:H193">
    <cfRule type="colorScale" priority="1">
      <colorScale>
        <cfvo type="min"/>
        <cfvo type="percentile" val="50"/>
        <cfvo type="max"/>
        <color rgb="FFB1CAEC"/>
        <color rgb="FF888BBD"/>
        <color rgb="FFA1150E"/>
      </colorScale>
    </cfRule>
  </conditionalFormatting>
  <pageMargins left="0.11811023622047245" right="0.11811023622047245" top="0.74803149606299213" bottom="0.74803149606299213" header="0.31496062992125984" footer="0.31496062992125984"/>
  <pageSetup paperSize="9" scale="93" orientation="portrait" r:id="rId1"/>
  <rowBreaks count="1" manualBreakCount="1">
    <brk id="20" max="1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Графикон О.1.1</vt:lpstr>
      <vt:lpstr>Графикон О.1.2</vt:lpstr>
      <vt:lpstr>Графикон О.1.3</vt:lpstr>
      <vt:lpstr>'Графикон О.1.1'!Print_Area</vt:lpstr>
      <vt:lpstr>'Графикон О.1.2'!Print_Area</vt:lpstr>
      <vt:lpstr>'Графикон О.1.3'!Print_Area</vt:lpstr>
    </vt:vector>
  </TitlesOfParts>
  <Company>Narodna banka Srbije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Rajkovic</dc:creator>
  <cp:keywords>[SEC=JAVNO]</cp:keywords>
  <cp:lastModifiedBy>Dusan Matic</cp:lastModifiedBy>
  <cp:lastPrinted>2018-07-27T08:04:17Z</cp:lastPrinted>
  <dcterms:created xsi:type="dcterms:W3CDTF">2018-03-08T11:30:04Z</dcterms:created>
  <dcterms:modified xsi:type="dcterms:W3CDTF">2018-07-30T06:22:28Z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Footer">
    <vt:lpwstr>ЈАВНО</vt:lpwstr>
  </property>
  <property fmtid="{D5CDD505-2E9C-101B-9397-08002B2CF9AE}" pid="3" name="PM_Caveats_Count">
    <vt:lpwstr>0</vt:lpwstr>
  </property>
  <property fmtid="{D5CDD505-2E9C-101B-9397-08002B2CF9AE}" pid="4" name="PM_Originator_Hash_SHA1">
    <vt:lpwstr>46A4813084D496F59487873D6735DB65319238F8</vt:lpwstr>
  </property>
  <property fmtid="{D5CDD505-2E9C-101B-9397-08002B2CF9AE}" pid="5" name="PM_SecurityClassification">
    <vt:lpwstr>JAVNO</vt:lpwstr>
  </property>
  <property fmtid="{D5CDD505-2E9C-101B-9397-08002B2CF9AE}" pid="6" name="PM_DisplayValueSecClassificationWithQualifier">
    <vt:lpwstr>ЈАВНО</vt:lpwstr>
  </property>
  <property fmtid="{D5CDD505-2E9C-101B-9397-08002B2CF9AE}" pid="7" name="PM_Qualifier">
    <vt:lpwstr/>
  </property>
  <property fmtid="{D5CDD505-2E9C-101B-9397-08002B2CF9AE}" pid="8" name="PM_Hash_SHA1">
    <vt:lpwstr>228C7C27368A14AE8B4043F003CEC8DD7BAC6FD1</vt:lpwstr>
  </property>
  <property fmtid="{D5CDD505-2E9C-101B-9397-08002B2CF9AE}" pid="9" name="PM_ProtectiveMarkingImage_Header">
    <vt:lpwstr>C:\Program Files\Common Files\janusNET Shared\janusSEAL\Images\DocumentSlashBlue.png</vt:lpwstr>
  </property>
  <property fmtid="{D5CDD505-2E9C-101B-9397-08002B2CF9AE}" pid="10" name="PM_InsertionValue">
    <vt:lpwstr>JAVNO</vt:lpwstr>
  </property>
  <property fmtid="{D5CDD505-2E9C-101B-9397-08002B2CF9AE}" pid="11" name="PM_ProtectiveMarkingValue_Header">
    <vt:lpwstr>ЈАВНО</vt:lpwstr>
  </property>
  <property fmtid="{D5CDD505-2E9C-101B-9397-08002B2CF9AE}" pid="12" name="PM_ProtectiveMarkingImage_Footer">
    <vt:lpwstr>C:\Program Files\Common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388B7FFDF58D495CA64AFCF4488EF924</vt:lpwstr>
  </property>
  <property fmtid="{D5CDD505-2E9C-101B-9397-08002B2CF9AE}" pid="16" name="PM_OriginationTimeStamp">
    <vt:lpwstr>2018-03-08T12:17:14Z</vt:lpwstr>
  </property>
  <property fmtid="{D5CDD505-2E9C-101B-9397-08002B2CF9AE}" pid="17" name="PM_Hash_Version">
    <vt:lpwstr>2016.1</vt:lpwstr>
  </property>
  <property fmtid="{D5CDD505-2E9C-101B-9397-08002B2CF9AE}" pid="18" name="PM_Hash_Salt_Prev">
    <vt:lpwstr>C1620D9C2C1EC2E171DB554E952D3A40</vt:lpwstr>
  </property>
  <property fmtid="{D5CDD505-2E9C-101B-9397-08002B2CF9AE}" pid="19" name="PM_Hash_Salt">
    <vt:lpwstr>191A460D71F6308BFD4F91E115ABEFAD</vt:lpwstr>
  </property>
  <property fmtid="{D5CDD505-2E9C-101B-9397-08002B2CF9AE}" pid="20" name="PM_PrintOutPlacement_XLS">
    <vt:lpwstr/>
  </property>
  <property fmtid="{D5CDD505-2E9C-101B-9397-08002B2CF9AE}" pid="21" name="PM_SecurityClassification_Prev">
    <vt:lpwstr>JAVNO</vt:lpwstr>
  </property>
  <property fmtid="{D5CDD505-2E9C-101B-9397-08002B2CF9AE}" pid="22" name="PM_Qualifier_Prev">
    <vt:lpwstr/>
  </property>
</Properties>
</file>